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30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7" i="1" l="1"/>
  <c r="G137" i="1"/>
  <c r="H137" i="1"/>
  <c r="I137" i="1"/>
  <c r="J137" i="1"/>
  <c r="L137" i="1"/>
  <c r="L194" i="1" l="1"/>
  <c r="L184" i="1"/>
  <c r="L175" i="1"/>
  <c r="L165" i="1"/>
  <c r="L156" i="1"/>
  <c r="L146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57" i="1" l="1"/>
  <c r="J157" i="1"/>
  <c r="J195" i="1"/>
  <c r="H81" i="1"/>
  <c r="G100" i="1"/>
  <c r="I100" i="1"/>
  <c r="F81" i="1"/>
  <c r="H195" i="1"/>
  <c r="J62" i="1"/>
  <c r="I62" i="1"/>
  <c r="L195" i="1"/>
  <c r="L176" i="1"/>
  <c r="H176" i="1"/>
  <c r="J176" i="1"/>
  <c r="L157" i="1"/>
  <c r="L138" i="1"/>
  <c r="J138" i="1"/>
  <c r="H138" i="1"/>
  <c r="I119" i="1"/>
  <c r="H119" i="1"/>
  <c r="L119" i="1"/>
  <c r="L100" i="1"/>
  <c r="L81" i="1"/>
  <c r="L62" i="1"/>
  <c r="L43" i="1"/>
  <c r="L24" i="1"/>
  <c r="F100" i="1"/>
  <c r="G43" i="1"/>
  <c r="I43" i="1"/>
  <c r="F43" i="1"/>
  <c r="H43" i="1"/>
  <c r="J43" i="1"/>
  <c r="F62" i="1"/>
  <c r="H62" i="1"/>
  <c r="G62" i="1"/>
  <c r="J81" i="1"/>
  <c r="G81" i="1"/>
  <c r="I81" i="1"/>
  <c r="H100" i="1"/>
  <c r="J100" i="1"/>
  <c r="G138" i="1"/>
  <c r="I138" i="1"/>
  <c r="G157" i="1"/>
  <c r="I157" i="1"/>
  <c r="G176" i="1"/>
  <c r="I176" i="1"/>
  <c r="G195" i="1"/>
  <c r="I195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L196" i="1"/>
  <c r="F196" i="1"/>
  <c r="G196" i="1"/>
</calcChain>
</file>

<file path=xl/sharedStrings.xml><?xml version="1.0" encoding="utf-8"?>
<sst xmlns="http://schemas.openxmlformats.org/spreadsheetml/2006/main" count="301" uniqueCount="101">
  <si>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</si>
  <si>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</si>
  <si>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</si>
  <si>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</si>
  <si>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</si>
  <si>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</si>
  <si>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</si>
  <si>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</si>
  <si>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</si>
  <si>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</si>
  <si>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</si>
  <si>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</si>
  <si>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</si>
  <si>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</si>
  <si>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</si>
  <si>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</si>
  <si>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</si>
  <si>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</si>
  <si>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</si>
  <si>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</si>
  <si>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</si>
  <si>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</si>
  <si>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</si>
  <si>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</si>
  <si>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</si>
  <si>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</si>
  <si>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</si>
  <si>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</si>
  <si>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</si>
  <si>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</si>
  <si>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</si>
  <si>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</si>
  <si>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</si>
  <si>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</si>
  <si>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</si>
  <si>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</si>
  <si>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</si>
  <si>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</si>
  <si>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</si>
  <si>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с маслом</t>
  </si>
  <si>
    <t>Чай с лимоном</t>
  </si>
  <si>
    <t>Хлеб пшеничный</t>
  </si>
  <si>
    <t>Масло сливочное (крестьянское) МДЖ-72,5%</t>
  </si>
  <si>
    <t>Сыр порциями (российский)</t>
  </si>
  <si>
    <t>Яблоко сезонное калиброванное 1 шт</t>
  </si>
  <si>
    <t>Борщ с капустой и картофелем</t>
  </si>
  <si>
    <t>Пюре картофельное</t>
  </si>
  <si>
    <t>Хлеб ржаной (ржано-пшеничный)</t>
  </si>
  <si>
    <t>Кофейный напиток с молоком</t>
  </si>
  <si>
    <t>Масло сливочное</t>
  </si>
  <si>
    <t>210/131</t>
  </si>
  <si>
    <t>Суп картофельный с горохом</t>
  </si>
  <si>
    <t>Икра свекольная</t>
  </si>
  <si>
    <t>Какао с молоком</t>
  </si>
  <si>
    <t>Щи из свежей капусты с картофелем</t>
  </si>
  <si>
    <t>Чай с сахаром</t>
  </si>
  <si>
    <t>Каша молочная из пшённой крупы с маслом сливочным</t>
  </si>
  <si>
    <t>Хлеб  ржаной (ржано-пшеничный)</t>
  </si>
  <si>
    <t>Йогурт в индивидуальной упаковке</t>
  </si>
  <si>
    <t>Овощи натуральные солёные (огурцы)</t>
  </si>
  <si>
    <t>Рыба (минтай), тушённая в томате с овощами</t>
  </si>
  <si>
    <t>268/203</t>
  </si>
  <si>
    <t>234/312</t>
  </si>
  <si>
    <t>Запеканка из творога с яблоками с молоком сгущеным</t>
  </si>
  <si>
    <t xml:space="preserve">                                                                                           </t>
  </si>
  <si>
    <t>Рассольник ленинградский</t>
  </si>
  <si>
    <t>Жаркое по-домашнему</t>
  </si>
  <si>
    <t>сладкое</t>
  </si>
  <si>
    <t>Биточки из птицы с макаронными изделиями</t>
  </si>
  <si>
    <t>Масло сливочное (крестьянское) МДЖ 72,5%</t>
  </si>
  <si>
    <t>Плов из мяса говядины</t>
  </si>
  <si>
    <t>Сок фруктовый</t>
  </si>
  <si>
    <t xml:space="preserve">Яблоко сезонное калиброванное 1 шт
</t>
  </si>
  <si>
    <t>Биточки рыбные</t>
  </si>
  <si>
    <t>Макаронные изделия отварные с маслом</t>
  </si>
  <si>
    <t>294/203</t>
  </si>
  <si>
    <t>Овощи натуральные солёные (капуста)</t>
  </si>
  <si>
    <t>Птица тушенная в соусе с овощами</t>
  </si>
  <si>
    <t>Компот из свежих плодов (яблок)</t>
  </si>
  <si>
    <t>МОУ "СОШ № 1 г. Зеленокумск"</t>
  </si>
  <si>
    <t xml:space="preserve">Директор </t>
  </si>
  <si>
    <t>Фалей Е. А.</t>
  </si>
  <si>
    <t>Плоды свежие (яблоки)</t>
  </si>
  <si>
    <t>Суп картофельный с клецками</t>
  </si>
  <si>
    <t>Каша гречневая</t>
  </si>
  <si>
    <t>Компот из апельсин</t>
  </si>
  <si>
    <t xml:space="preserve">Каша пшеничная </t>
  </si>
  <si>
    <t>Омлет натуральный с икрой свекольной</t>
  </si>
  <si>
    <t>Булочка сдобная</t>
  </si>
  <si>
    <t>Гуляш из говядины</t>
  </si>
  <si>
    <t>Суп молочный с макаронными изделиями</t>
  </si>
  <si>
    <t>Фрикадельки в соусе</t>
  </si>
  <si>
    <t>Кисель витаминный</t>
  </si>
  <si>
    <t xml:space="preserve">Омлет натуральный </t>
  </si>
  <si>
    <t>Суп крестьянский с крупой рисовой</t>
  </si>
  <si>
    <t>Котлеты рубленные из говядины, запечённые с молочным соусом</t>
  </si>
  <si>
    <t>Каша перловая</t>
  </si>
  <si>
    <t>Котлеты из мяса птицы с кашей гречневой рассыпчатой</t>
  </si>
  <si>
    <t>Капуста тушеная</t>
  </si>
  <si>
    <t>Рагу из мяса птицы</t>
  </si>
  <si>
    <t>Плов из птицы (бройлер-цыплят)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</si>
</sst>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3" fillId="0" borderId="0"/>
    <xf numFmtId="0" fontId="17" fillId="0" borderId="0"/>
  </cellStyleXfs>
  <cellXfs count="4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5" xfId="1" applyFill="1" applyBorder="1" applyAlignment="1" applyProtection="1">
      <alignment wrapText="1"/>
      <protection locked="0"/>
    </xf>
    <xf numFmtId="1" fontId="11" fillId="2" borderId="5" xfId="1" applyNumberFormat="1" applyFill="1" applyBorder="1" applyProtection="1">
      <protection locked="0"/>
    </xf>
    <xf numFmtId="1" fontId="12" fillId="2" borderId="5" xfId="1" applyNumberFormat="1" applyFont="1" applyFill="1" applyBorder="1" applyProtection="1">
      <protection locked="0"/>
    </xf>
    <xf numFmtId="1" fontId="12" fillId="2" borderId="25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3" xfId="1" applyNumberFormat="1" applyFill="1" applyBorder="1" applyProtection="1"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0" fontId="11" fillId="2" borderId="2" xfId="1" applyFill="1" applyBorder="1" applyAlignment="1" applyProtection="1">
      <alignment vertical="center"/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1" fontId="11" fillId="2" borderId="25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5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3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4" fillId="2" borderId="17" xfId="1" applyNumberFormat="1" applyFont="1" applyFill="1" applyBorder="1" applyProtection="1">
      <protection locked="0"/>
    </xf>
    <xf numFmtId="1" fontId="14" fillId="2" borderId="2" xfId="1" applyNumberFormat="1" applyFon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4" fillId="2" borderId="2" xfId="1" applyFont="1" applyFill="1" applyBorder="1" applyProtection="1">
      <protection locked="0"/>
    </xf>
    <xf numFmtId="1" fontId="11" fillId="2" borderId="1" xfId="1" applyNumberFormat="1" applyFont="1" applyFill="1" applyBorder="1" applyAlignment="1" applyProtection="1">
      <alignment vertical="center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1" fontId="11" fillId="2" borderId="2" xfId="1" applyNumberFormat="1" applyFont="1" applyFill="1" applyBorder="1" applyAlignment="1" applyProtection="1">
      <alignment vertical="center"/>
      <protection locked="0"/>
    </xf>
    <xf numFmtId="0" fontId="0" fillId="2" borderId="2" xfId="0" applyFont="1" applyFill="1" applyBorder="1" applyAlignment="1" applyProtection="1">
      <alignment horizontal="right" vertical="center" wrapText="1"/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vertical="center" wrapText="1"/>
      <protection locked="0"/>
    </xf>
    <xf numFmtId="1" fontId="11" fillId="2" borderId="2" xfId="1" applyNumberFormat="1" applyFill="1" applyBorder="1" applyAlignment="1" applyProtection="1">
      <alignment vertical="center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Alignment="1" applyProtection="1">
      <alignment vertical="center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Alignment="1" applyProtection="1">
      <alignment vertical="center"/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17" xfId="1" applyNumberFormat="1" applyFont="1" applyFill="1" applyBorder="1" applyAlignment="1" applyProtection="1">
      <alignment vertical="center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0" fontId="11" fillId="2" borderId="2" xfId="1" applyFill="1" applyBorder="1" applyProtection="1">
      <protection locked="0"/>
    </xf>
    <xf numFmtId="2" fontId="12" fillId="2" borderId="2" xfId="1" applyNumberFormat="1" applyFont="1" applyFill="1" applyBorder="1" applyProtection="1">
      <protection locked="0"/>
    </xf>
    <xf numFmtId="0" fontId="12" fillId="2" borderId="2" xfId="1" applyFont="1" applyFill="1" applyBorder="1" applyProtection="1">
      <protection locked="0"/>
    </xf>
    <xf numFmtId="0" fontId="12" fillId="2" borderId="1" xfId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2" fontId="12" fillId="2" borderId="2" xfId="1" applyNumberFormat="1" applyFont="1" applyFill="1" applyBorder="1" applyProtection="1">
      <protection locked="0"/>
    </xf>
    <xf numFmtId="2" fontId="12" fillId="2" borderId="2" xfId="1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6" xfId="1" applyFill="1" applyBorder="1" applyAlignment="1" applyProtection="1">
      <protection locked="0"/>
    </xf>
    <xf numFmtId="0" fontId="11" fillId="2" borderId="28" xfId="1" applyFill="1" applyBorder="1" applyAlignment="1" applyProtection="1">
      <protection locked="0"/>
    </xf>
    <xf numFmtId="0" fontId="11" fillId="0" borderId="27" xfId="1" applyBorder="1" applyAlignment="1" applyProtection="1">
      <protection locked="0"/>
    </xf>
    <xf numFmtId="0" fontId="6" fillId="0" borderId="10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2" zoomScaleNormal="82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7" sqref="A2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51" t="s">
        <v>79</v>
      </c>
      <c r="D1" s="452"/>
      <c r="E1" s="453"/>
      <c r="F1" s="12" t="s">
        <v>16</v>
      </c>
      <c r="G1" s="2" t="s">
        <v>17</v>
      </c>
      <c r="H1" s="448" t="s">
        <v>80</v>
      </c>
      <c r="I1" s="448"/>
      <c r="J1" s="448"/>
      <c r="K1" s="448"/>
    </row>
    <row r="2" spans="1:12" ht="18" x14ac:dyDescent="0.2">
      <c r="A2" s="35" t="s">
        <v>6</v>
      </c>
      <c r="C2" s="2"/>
      <c r="G2" s="2" t="s">
        <v>18</v>
      </c>
      <c r="H2" s="448" t="s">
        <v>81</v>
      </c>
      <c r="I2" s="448"/>
      <c r="J2" s="448"/>
      <c r="K2" s="44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5" t="s">
        <v>39</v>
      </c>
      <c r="F6" s="54">
        <v>210</v>
      </c>
      <c r="G6" s="56">
        <v>6</v>
      </c>
      <c r="H6" s="56">
        <v>8</v>
      </c>
      <c r="I6" s="57">
        <v>42</v>
      </c>
      <c r="J6" s="39">
        <v>253</v>
      </c>
      <c r="K6" s="40">
        <v>183</v>
      </c>
      <c r="L6" s="39">
        <v>20.399999999999999</v>
      </c>
    </row>
    <row r="7" spans="1:12" ht="15" customHeight="1" x14ac:dyDescent="0.25">
      <c r="A7" s="23"/>
      <c r="B7" s="15"/>
      <c r="C7" s="11"/>
      <c r="D7" s="6"/>
      <c r="E7" s="50"/>
      <c r="F7" s="51"/>
      <c r="G7" s="52"/>
      <c r="H7" s="52"/>
      <c r="I7" s="53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9" t="s">
        <v>55</v>
      </c>
      <c r="F8" s="58">
        <v>200</v>
      </c>
      <c r="G8" s="60">
        <v>1</v>
      </c>
      <c r="H8" s="60">
        <v>1</v>
      </c>
      <c r="I8" s="61">
        <v>15</v>
      </c>
      <c r="J8" s="42">
        <v>62</v>
      </c>
      <c r="K8" s="43">
        <v>377</v>
      </c>
      <c r="L8" s="439">
        <v>1.4</v>
      </c>
    </row>
    <row r="9" spans="1:12" ht="15" x14ac:dyDescent="0.25">
      <c r="A9" s="23"/>
      <c r="B9" s="15"/>
      <c r="C9" s="11"/>
      <c r="D9" s="7" t="s">
        <v>23</v>
      </c>
      <c r="E9" s="63" t="s">
        <v>41</v>
      </c>
      <c r="F9" s="62">
        <v>30</v>
      </c>
      <c r="G9" s="68">
        <v>2.2799999999999998</v>
      </c>
      <c r="H9" s="68">
        <v>0.24</v>
      </c>
      <c r="I9" s="69">
        <v>14.76</v>
      </c>
      <c r="J9" s="42">
        <v>68</v>
      </c>
      <c r="K9" s="43">
        <v>573</v>
      </c>
      <c r="L9" s="439">
        <v>1.71</v>
      </c>
    </row>
    <row r="10" spans="1:12" ht="15" x14ac:dyDescent="0.25">
      <c r="A10" s="23"/>
      <c r="B10" s="15"/>
      <c r="C10" s="11"/>
      <c r="D10" s="7" t="s">
        <v>24</v>
      </c>
      <c r="E10" s="75" t="s">
        <v>44</v>
      </c>
      <c r="F10" s="74">
        <v>200</v>
      </c>
      <c r="G10" s="76">
        <v>0.8</v>
      </c>
      <c r="H10" s="76">
        <v>0.8</v>
      </c>
      <c r="I10" s="77">
        <v>19.600000000000001</v>
      </c>
      <c r="J10" s="42">
        <v>94</v>
      </c>
      <c r="K10" s="43">
        <v>338</v>
      </c>
      <c r="L10" s="439">
        <v>13.8</v>
      </c>
    </row>
    <row r="11" spans="1:12" ht="15" x14ac:dyDescent="0.25">
      <c r="A11" s="23"/>
      <c r="B11" s="15"/>
      <c r="C11" s="11"/>
      <c r="D11" s="6"/>
      <c r="E11" s="65" t="s">
        <v>42</v>
      </c>
      <c r="F11" s="64">
        <v>10</v>
      </c>
      <c r="G11" s="70">
        <v>0.08</v>
      </c>
      <c r="H11" s="70">
        <v>8</v>
      </c>
      <c r="I11" s="71">
        <v>0.13</v>
      </c>
      <c r="J11" s="42">
        <v>66</v>
      </c>
      <c r="K11" s="43">
        <v>14</v>
      </c>
      <c r="L11" s="439">
        <v>8.5399999999999991</v>
      </c>
    </row>
    <row r="12" spans="1:12" ht="15.75" thickBot="1" x14ac:dyDescent="0.3">
      <c r="A12" s="23"/>
      <c r="B12" s="15"/>
      <c r="C12" s="11"/>
      <c r="D12" s="6"/>
      <c r="E12" s="67" t="s">
        <v>43</v>
      </c>
      <c r="F12" s="66">
        <v>15</v>
      </c>
      <c r="G12" s="72">
        <v>3.95</v>
      </c>
      <c r="H12" s="72">
        <v>3.99</v>
      </c>
      <c r="I12" s="73">
        <v>0</v>
      </c>
      <c r="J12" s="42">
        <v>60</v>
      </c>
      <c r="K12" s="43">
        <v>15</v>
      </c>
      <c r="L12" s="439">
        <v>10.72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14.11</v>
      </c>
      <c r="H13" s="19">
        <f t="shared" si="0"/>
        <v>22.03</v>
      </c>
      <c r="I13" s="19">
        <f t="shared" si="0"/>
        <v>91.490000000000009</v>
      </c>
      <c r="J13" s="19">
        <f t="shared" si="0"/>
        <v>603</v>
      </c>
      <c r="K13" s="25"/>
      <c r="L13" s="19">
        <f t="shared" ref="L13" si="1">SUM(L6:L12)</f>
        <v>56.57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81"/>
      <c r="F14" s="79"/>
      <c r="G14" s="83"/>
      <c r="H14" s="83"/>
      <c r="I14" s="85"/>
      <c r="J14" s="87"/>
      <c r="K14" s="89"/>
      <c r="L14" s="42"/>
    </row>
    <row r="15" spans="1:12" ht="15" x14ac:dyDescent="0.25">
      <c r="A15" s="23"/>
      <c r="B15" s="15"/>
      <c r="C15" s="11"/>
      <c r="D15" s="7" t="s">
        <v>27</v>
      </c>
      <c r="E15" s="80" t="s">
        <v>45</v>
      </c>
      <c r="F15" s="78">
        <v>250</v>
      </c>
      <c r="G15" s="82">
        <v>2.0339999999999998</v>
      </c>
      <c r="H15" s="82">
        <v>7</v>
      </c>
      <c r="I15" s="84">
        <v>11.2</v>
      </c>
      <c r="J15" s="86">
        <v>117</v>
      </c>
      <c r="K15" s="88">
        <v>82</v>
      </c>
      <c r="L15" s="446">
        <v>7</v>
      </c>
    </row>
    <row r="16" spans="1:12" ht="15" x14ac:dyDescent="0.25">
      <c r="A16" s="23"/>
      <c r="B16" s="15"/>
      <c r="C16" s="11"/>
      <c r="D16" s="7" t="s">
        <v>28</v>
      </c>
      <c r="E16" s="361" t="s">
        <v>73</v>
      </c>
      <c r="F16" s="362">
        <v>110</v>
      </c>
      <c r="G16" s="366">
        <v>8</v>
      </c>
      <c r="H16" s="366">
        <v>7</v>
      </c>
      <c r="I16" s="368">
        <v>12</v>
      </c>
      <c r="J16" s="364">
        <v>200</v>
      </c>
      <c r="K16" s="90">
        <v>232</v>
      </c>
      <c r="L16" s="447">
        <v>37</v>
      </c>
    </row>
    <row r="17" spans="1:12" ht="15" x14ac:dyDescent="0.25">
      <c r="A17" s="23"/>
      <c r="B17" s="15"/>
      <c r="C17" s="11"/>
      <c r="D17" s="7" t="s">
        <v>29</v>
      </c>
      <c r="E17" s="360" t="s">
        <v>86</v>
      </c>
      <c r="F17" s="359">
        <v>180</v>
      </c>
      <c r="G17" s="365">
        <v>4</v>
      </c>
      <c r="H17" s="365">
        <v>4.8</v>
      </c>
      <c r="I17" s="367">
        <v>29</v>
      </c>
      <c r="J17" s="363">
        <v>189</v>
      </c>
      <c r="K17" s="88">
        <v>303</v>
      </c>
      <c r="L17" s="446">
        <v>8</v>
      </c>
    </row>
    <row r="18" spans="1:12" ht="15" x14ac:dyDescent="0.25">
      <c r="A18" s="23"/>
      <c r="B18" s="15"/>
      <c r="C18" s="11"/>
      <c r="D18" s="7" t="s">
        <v>30</v>
      </c>
      <c r="E18" s="360" t="s">
        <v>71</v>
      </c>
      <c r="F18" s="359">
        <v>200</v>
      </c>
      <c r="G18" s="365">
        <v>1</v>
      </c>
      <c r="H18" s="365">
        <v>0.05</v>
      </c>
      <c r="I18" s="367">
        <v>20</v>
      </c>
      <c r="J18" s="363">
        <v>84</v>
      </c>
      <c r="K18" s="88">
        <v>389</v>
      </c>
      <c r="L18" s="446">
        <v>18</v>
      </c>
    </row>
    <row r="19" spans="1:12" ht="15" x14ac:dyDescent="0.25">
      <c r="A19" s="23"/>
      <c r="B19" s="15"/>
      <c r="C19" s="11"/>
      <c r="D19" s="7" t="s">
        <v>31</v>
      </c>
      <c r="E19" s="80" t="s">
        <v>41</v>
      </c>
      <c r="F19" s="78">
        <v>20</v>
      </c>
      <c r="G19" s="82">
        <v>1.52</v>
      </c>
      <c r="H19" s="82">
        <v>0.16</v>
      </c>
      <c r="I19" s="84">
        <v>9.84</v>
      </c>
      <c r="J19" s="86">
        <v>47</v>
      </c>
      <c r="K19" s="88">
        <v>573</v>
      </c>
      <c r="L19" s="446">
        <v>1.1399999999999999</v>
      </c>
    </row>
    <row r="20" spans="1:12" ht="15" x14ac:dyDescent="0.25">
      <c r="A20" s="23"/>
      <c r="B20" s="15"/>
      <c r="C20" s="11"/>
      <c r="D20" s="7" t="s">
        <v>32</v>
      </c>
      <c r="E20" s="80" t="s">
        <v>47</v>
      </c>
      <c r="F20" s="78">
        <v>30</v>
      </c>
      <c r="G20" s="82">
        <v>1.98</v>
      </c>
      <c r="H20" s="82">
        <v>0.36</v>
      </c>
      <c r="I20" s="84">
        <v>14</v>
      </c>
      <c r="J20" s="86">
        <v>67</v>
      </c>
      <c r="K20" s="88">
        <v>575</v>
      </c>
      <c r="L20" s="446">
        <v>1.71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18.533999999999999</v>
      </c>
      <c r="H23" s="19">
        <f t="shared" si="2"/>
        <v>19.37</v>
      </c>
      <c r="I23" s="19">
        <f t="shared" si="2"/>
        <v>96.04</v>
      </c>
      <c r="J23" s="19">
        <f t="shared" si="2"/>
        <v>704</v>
      </c>
      <c r="K23" s="25"/>
      <c r="L23" s="19">
        <f t="shared" ref="L23" si="3">SUM(L14:L22)</f>
        <v>72.849999999999994</v>
      </c>
    </row>
    <row r="24" spans="1:12" ht="15.75" thickBot="1" x14ac:dyDescent="0.25">
      <c r="A24" s="29">
        <f>A6</f>
        <v>1</v>
      </c>
      <c r="B24" s="30">
        <f>B6</f>
        <v>1</v>
      </c>
      <c r="C24" s="449" t="s">
        <v>4</v>
      </c>
      <c r="D24" s="450"/>
      <c r="E24" s="31"/>
      <c r="F24" s="32">
        <f>F13+F23</f>
        <v>1455</v>
      </c>
      <c r="G24" s="32">
        <f t="shared" ref="G24:J24" si="4">G13+G23</f>
        <v>32.643999999999998</v>
      </c>
      <c r="H24" s="32">
        <f t="shared" si="4"/>
        <v>41.400000000000006</v>
      </c>
      <c r="I24" s="32">
        <f t="shared" si="4"/>
        <v>187.53000000000003</v>
      </c>
      <c r="J24" s="32">
        <f t="shared" si="4"/>
        <v>1307</v>
      </c>
      <c r="K24" s="32"/>
      <c r="L24" s="32">
        <f t="shared" ref="L24" si="5">L13+L23</f>
        <v>129.41999999999999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69" t="s">
        <v>87</v>
      </c>
      <c r="F25" s="91">
        <v>200</v>
      </c>
      <c r="G25" s="96">
        <v>11.7</v>
      </c>
      <c r="H25" s="96">
        <v>16.8</v>
      </c>
      <c r="I25" s="97">
        <v>5.0999999999999996</v>
      </c>
      <c r="J25" s="39">
        <v>218</v>
      </c>
      <c r="K25" s="101" t="s">
        <v>50</v>
      </c>
      <c r="L25" s="39">
        <v>44.5</v>
      </c>
    </row>
    <row r="26" spans="1:12" ht="15" customHeight="1" x14ac:dyDescent="0.25">
      <c r="A26" s="14"/>
      <c r="B26" s="15"/>
      <c r="C26" s="11"/>
      <c r="D26" s="6"/>
      <c r="E26" s="93"/>
      <c r="F26" s="9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95" t="s">
        <v>48</v>
      </c>
      <c r="F27" s="94">
        <v>200</v>
      </c>
      <c r="G27" s="98">
        <v>1.6</v>
      </c>
      <c r="H27" s="98">
        <v>2.88</v>
      </c>
      <c r="I27" s="99">
        <v>15.95</v>
      </c>
      <c r="J27" s="100">
        <v>100.6</v>
      </c>
      <c r="K27" s="102">
        <v>379</v>
      </c>
      <c r="L27" s="42">
        <v>10</v>
      </c>
    </row>
    <row r="28" spans="1:12" ht="15" x14ac:dyDescent="0.25">
      <c r="A28" s="14"/>
      <c r="B28" s="15"/>
      <c r="C28" s="11"/>
      <c r="D28" s="7" t="s">
        <v>23</v>
      </c>
      <c r="E28" s="95" t="s">
        <v>41</v>
      </c>
      <c r="F28" s="94">
        <v>30</v>
      </c>
      <c r="G28" s="98">
        <v>3.01</v>
      </c>
      <c r="H28" s="98">
        <v>7.25</v>
      </c>
      <c r="I28" s="99">
        <v>9.84</v>
      </c>
      <c r="J28" s="100">
        <v>46.64</v>
      </c>
      <c r="K28" s="102">
        <v>573</v>
      </c>
      <c r="L28" s="42">
        <v>1.71</v>
      </c>
    </row>
    <row r="29" spans="1:12" ht="15" x14ac:dyDescent="0.25">
      <c r="A29" s="14"/>
      <c r="B29" s="15"/>
      <c r="C29" s="11"/>
      <c r="D29" s="7" t="s">
        <v>24</v>
      </c>
      <c r="E29" s="95"/>
      <c r="F29" s="94"/>
      <c r="G29" s="98"/>
      <c r="H29" s="98"/>
      <c r="I29" s="99"/>
      <c r="J29" s="100"/>
      <c r="K29" s="102"/>
      <c r="L29" s="42">
        <v>8.5399999999999991</v>
      </c>
    </row>
    <row r="30" spans="1:12" ht="15" x14ac:dyDescent="0.25">
      <c r="A30" s="14"/>
      <c r="B30" s="15"/>
      <c r="C30" s="11"/>
      <c r="D30" s="6"/>
      <c r="E30" s="95" t="s">
        <v>49</v>
      </c>
      <c r="F30" s="94">
        <v>10</v>
      </c>
      <c r="G30" s="98">
        <v>0.08</v>
      </c>
      <c r="H30" s="98">
        <v>7.25</v>
      </c>
      <c r="I30" s="99">
        <v>0.13</v>
      </c>
      <c r="J30" s="100">
        <v>66.06</v>
      </c>
      <c r="K30" s="102">
        <v>14</v>
      </c>
      <c r="L30" s="42">
        <v>19.3</v>
      </c>
    </row>
    <row r="31" spans="1:12" ht="15.75" thickBot="1" x14ac:dyDescent="0.3">
      <c r="A31" s="14"/>
      <c r="B31" s="15"/>
      <c r="C31" s="11"/>
      <c r="D31" s="6"/>
      <c r="E31" s="370" t="s">
        <v>88</v>
      </c>
      <c r="F31" s="42">
        <v>65</v>
      </c>
      <c r="G31" s="42">
        <v>0</v>
      </c>
      <c r="H31" s="42">
        <v>7</v>
      </c>
      <c r="I31" s="42">
        <v>0</v>
      </c>
      <c r="J31" s="42">
        <v>66</v>
      </c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16.389999999999997</v>
      </c>
      <c r="H32" s="19">
        <f t="shared" ref="H32" si="7">SUM(H25:H31)</f>
        <v>41.18</v>
      </c>
      <c r="I32" s="19">
        <f t="shared" ref="I32" si="8">SUM(I25:I31)</f>
        <v>31.019999999999996</v>
      </c>
      <c r="J32" s="19">
        <f t="shared" ref="J32:L32" si="9">SUM(J25:J31)</f>
        <v>497.3</v>
      </c>
      <c r="K32" s="25"/>
      <c r="L32" s="19">
        <f t="shared" si="9"/>
        <v>84.05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06"/>
      <c r="F33" s="104"/>
      <c r="G33" s="108"/>
      <c r="H33" s="108"/>
      <c r="I33" s="110"/>
      <c r="J33" s="112"/>
      <c r="K33" s="114"/>
      <c r="L33" s="42"/>
    </row>
    <row r="34" spans="1:12" ht="15" x14ac:dyDescent="0.25">
      <c r="A34" s="14"/>
      <c r="B34" s="15"/>
      <c r="C34" s="11"/>
      <c r="D34" s="7" t="s">
        <v>27</v>
      </c>
      <c r="E34" s="105" t="s">
        <v>51</v>
      </c>
      <c r="F34" s="103">
        <v>250</v>
      </c>
      <c r="G34" s="107">
        <v>5.49</v>
      </c>
      <c r="H34" s="107">
        <v>5.27</v>
      </c>
      <c r="I34" s="109">
        <v>16.53</v>
      </c>
      <c r="J34" s="111">
        <v>148</v>
      </c>
      <c r="K34" s="376">
        <v>102</v>
      </c>
      <c r="L34" s="42">
        <v>7</v>
      </c>
    </row>
    <row r="35" spans="1:12" ht="15" x14ac:dyDescent="0.25">
      <c r="A35" s="14"/>
      <c r="B35" s="15"/>
      <c r="C35" s="11"/>
      <c r="D35" s="7" t="s">
        <v>28</v>
      </c>
      <c r="E35" s="372" t="s">
        <v>89</v>
      </c>
      <c r="F35" s="371">
        <v>250</v>
      </c>
      <c r="G35" s="374">
        <v>14</v>
      </c>
      <c r="H35" s="374">
        <v>20</v>
      </c>
      <c r="I35" s="375">
        <v>21</v>
      </c>
      <c r="J35" s="373">
        <v>327</v>
      </c>
      <c r="K35" s="376">
        <v>279</v>
      </c>
      <c r="L35" s="42">
        <v>120</v>
      </c>
    </row>
    <row r="36" spans="1:12" ht="15" x14ac:dyDescent="0.25">
      <c r="A36" s="14"/>
      <c r="B36" s="15"/>
      <c r="C36" s="11"/>
      <c r="D36" s="7" t="s">
        <v>29</v>
      </c>
      <c r="E36" s="372" t="s">
        <v>46</v>
      </c>
      <c r="F36" s="371">
        <v>180</v>
      </c>
      <c r="G36" s="374">
        <v>3</v>
      </c>
      <c r="H36" s="374">
        <v>5</v>
      </c>
      <c r="I36" s="375">
        <v>24</v>
      </c>
      <c r="J36" s="373">
        <v>164</v>
      </c>
      <c r="K36" s="376">
        <v>312</v>
      </c>
      <c r="L36" s="42">
        <v>19</v>
      </c>
    </row>
    <row r="37" spans="1:12" ht="15" x14ac:dyDescent="0.25">
      <c r="A37" s="14"/>
      <c r="B37" s="15"/>
      <c r="C37" s="11"/>
      <c r="D37" s="7" t="s">
        <v>30</v>
      </c>
      <c r="E37" s="372" t="s">
        <v>55</v>
      </c>
      <c r="F37" s="371">
        <v>200</v>
      </c>
      <c r="G37" s="374">
        <v>0.13</v>
      </c>
      <c r="H37" s="374">
        <v>0</v>
      </c>
      <c r="I37" s="375">
        <v>15</v>
      </c>
      <c r="J37" s="373">
        <v>62</v>
      </c>
      <c r="K37" s="376">
        <v>377</v>
      </c>
      <c r="L37" s="42">
        <v>1.6</v>
      </c>
    </row>
    <row r="38" spans="1:12" ht="15" x14ac:dyDescent="0.25">
      <c r="A38" s="14"/>
      <c r="B38" s="15"/>
      <c r="C38" s="11"/>
      <c r="D38" s="7" t="s">
        <v>31</v>
      </c>
      <c r="E38" s="105" t="s">
        <v>41</v>
      </c>
      <c r="F38" s="103">
        <v>20</v>
      </c>
      <c r="G38" s="107">
        <v>1.32</v>
      </c>
      <c r="H38" s="107">
        <v>0.12</v>
      </c>
      <c r="I38" s="109">
        <v>9.84</v>
      </c>
      <c r="J38" s="111">
        <v>46.64</v>
      </c>
      <c r="K38" s="113">
        <v>573</v>
      </c>
      <c r="L38" s="42">
        <v>1.1399999999999999</v>
      </c>
    </row>
    <row r="39" spans="1:12" ht="15" x14ac:dyDescent="0.25">
      <c r="A39" s="14"/>
      <c r="B39" s="15"/>
      <c r="C39" s="11"/>
      <c r="D39" s="7" t="s">
        <v>32</v>
      </c>
      <c r="E39" s="105" t="s">
        <v>47</v>
      </c>
      <c r="F39" s="103">
        <v>30</v>
      </c>
      <c r="G39" s="107">
        <v>1.98</v>
      </c>
      <c r="H39" s="107">
        <v>0.2</v>
      </c>
      <c r="I39" s="109">
        <v>14.01</v>
      </c>
      <c r="J39" s="111">
        <v>67.319999999999993</v>
      </c>
      <c r="K39" s="113">
        <v>575</v>
      </c>
      <c r="L39" s="42">
        <v>1.71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930</v>
      </c>
      <c r="G42" s="19">
        <f t="shared" ref="G42" si="10">SUM(G33:G41)</f>
        <v>25.92</v>
      </c>
      <c r="H42" s="19">
        <f t="shared" ref="H42" si="11">SUM(H33:H41)</f>
        <v>30.59</v>
      </c>
      <c r="I42" s="19">
        <f t="shared" ref="I42" si="12">SUM(I33:I41)</f>
        <v>100.38000000000001</v>
      </c>
      <c r="J42" s="19">
        <f t="shared" ref="J42:L42" si="13">SUM(J33:J41)</f>
        <v>814.96</v>
      </c>
      <c r="K42" s="25"/>
      <c r="L42" s="19">
        <f t="shared" si="13"/>
        <v>150.44999999999999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449" t="s">
        <v>4</v>
      </c>
      <c r="D43" s="450"/>
      <c r="E43" s="31"/>
      <c r="F43" s="32">
        <f>F32+F42</f>
        <v>1435</v>
      </c>
      <c r="G43" s="32">
        <f t="shared" ref="G43" si="14">G32+G42</f>
        <v>42.31</v>
      </c>
      <c r="H43" s="32">
        <f t="shared" ref="H43" si="15">H32+H42</f>
        <v>71.77</v>
      </c>
      <c r="I43" s="32">
        <f t="shared" ref="I43" si="16">I32+I42</f>
        <v>131.4</v>
      </c>
      <c r="J43" s="32">
        <f t="shared" ref="J43:L43" si="17">J32+J42</f>
        <v>1312.26</v>
      </c>
      <c r="K43" s="32"/>
      <c r="L43" s="32">
        <f t="shared" si="17"/>
        <v>234.5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78" t="s">
        <v>90</v>
      </c>
      <c r="F44" s="377">
        <v>250</v>
      </c>
      <c r="G44" s="381">
        <v>2</v>
      </c>
      <c r="H44" s="381">
        <v>2</v>
      </c>
      <c r="I44" s="382">
        <v>12</v>
      </c>
      <c r="J44" s="130">
        <v>285</v>
      </c>
      <c r="K44" s="132" t="s">
        <v>62</v>
      </c>
      <c r="L44" s="39">
        <v>11</v>
      </c>
    </row>
    <row r="45" spans="1:12" ht="15" x14ac:dyDescent="0.25">
      <c r="A45" s="23"/>
      <c r="B45" s="15"/>
      <c r="C45" s="11"/>
      <c r="D45" s="6"/>
      <c r="E45" s="119" t="s">
        <v>49</v>
      </c>
      <c r="F45" s="118">
        <v>10</v>
      </c>
      <c r="G45" s="379">
        <v>0</v>
      </c>
      <c r="H45" s="379">
        <v>7</v>
      </c>
      <c r="I45" s="380">
        <v>0</v>
      </c>
      <c r="J45" s="130">
        <v>66</v>
      </c>
      <c r="K45" s="131"/>
      <c r="L45" s="42">
        <v>8.5399999999999991</v>
      </c>
    </row>
    <row r="46" spans="1:12" ht="15" x14ac:dyDescent="0.25">
      <c r="A46" s="23"/>
      <c r="B46" s="15"/>
      <c r="C46" s="11"/>
      <c r="D46" s="7" t="s">
        <v>22</v>
      </c>
      <c r="E46" s="116" t="s">
        <v>55</v>
      </c>
      <c r="F46" s="115">
        <v>200</v>
      </c>
      <c r="G46" s="122">
        <v>0.13</v>
      </c>
      <c r="H46" s="122">
        <v>0.02</v>
      </c>
      <c r="I46" s="123">
        <v>15.2</v>
      </c>
      <c r="J46" s="130">
        <v>62</v>
      </c>
      <c r="K46" s="131">
        <v>377</v>
      </c>
      <c r="L46" s="42">
        <v>1.4</v>
      </c>
    </row>
    <row r="47" spans="1:12" ht="15" x14ac:dyDescent="0.25">
      <c r="A47" s="23"/>
      <c r="B47" s="15"/>
      <c r="C47" s="11"/>
      <c r="D47" s="7" t="s">
        <v>23</v>
      </c>
      <c r="E47" s="116" t="s">
        <v>41</v>
      </c>
      <c r="F47" s="115">
        <v>30</v>
      </c>
      <c r="G47" s="122">
        <v>1.32</v>
      </c>
      <c r="H47" s="122">
        <v>0.12</v>
      </c>
      <c r="I47" s="123">
        <v>9.84</v>
      </c>
      <c r="J47" s="130">
        <v>46</v>
      </c>
      <c r="K47" s="131">
        <v>573</v>
      </c>
      <c r="L47" s="42">
        <v>1.74</v>
      </c>
    </row>
    <row r="48" spans="1:12" ht="15" x14ac:dyDescent="0.25">
      <c r="A48" s="23"/>
      <c r="B48" s="15"/>
      <c r="C48" s="11"/>
      <c r="D48" s="7" t="s">
        <v>24</v>
      </c>
      <c r="E48" s="117"/>
      <c r="F48" s="115"/>
      <c r="G48" s="126"/>
      <c r="H48" s="126"/>
      <c r="I48" s="127"/>
      <c r="J48" s="42"/>
      <c r="K48" s="43"/>
      <c r="L48" s="42"/>
    </row>
    <row r="49" spans="1:12" ht="15" x14ac:dyDescent="0.25">
      <c r="A49" s="23"/>
      <c r="B49" s="15"/>
      <c r="C49" s="11"/>
      <c r="D49" s="6"/>
      <c r="E49" s="116"/>
      <c r="F49" s="115"/>
      <c r="G49" s="124"/>
      <c r="H49" s="124"/>
      <c r="I49" s="125"/>
      <c r="J49" s="42"/>
      <c r="K49" s="43"/>
      <c r="L49" s="42"/>
    </row>
    <row r="50" spans="1:12" ht="15" x14ac:dyDescent="0.25">
      <c r="A50" s="23"/>
      <c r="B50" s="15"/>
      <c r="C50" s="11"/>
      <c r="D50" s="6"/>
      <c r="E50" s="121" t="s">
        <v>47</v>
      </c>
      <c r="F50" s="120">
        <v>30</v>
      </c>
      <c r="G50" s="128">
        <v>1.98</v>
      </c>
      <c r="H50" s="128">
        <v>0.2</v>
      </c>
      <c r="I50" s="129">
        <v>14.01</v>
      </c>
      <c r="J50" s="42">
        <v>67</v>
      </c>
      <c r="K50" s="43">
        <v>575</v>
      </c>
      <c r="L50" s="42">
        <v>1.71</v>
      </c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>SUM(G44:G50)</f>
        <v>5.43</v>
      </c>
      <c r="H51" s="19">
        <f>SUM(H44:H50)</f>
        <v>9.3399999999999981</v>
      </c>
      <c r="I51" s="19">
        <f>SUM(I44:I50)</f>
        <v>51.05</v>
      </c>
      <c r="J51" s="19">
        <f>SUM(J44:J50)</f>
        <v>526</v>
      </c>
      <c r="K51" s="25"/>
      <c r="L51" s="19">
        <f t="shared" ref="L51" si="18">SUM(L44:L50)</f>
        <v>24.389999999999997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295"/>
      <c r="F52" s="294"/>
      <c r="G52" s="297"/>
      <c r="H52" s="297"/>
      <c r="I52" s="296"/>
      <c r="J52" s="297"/>
      <c r="K52" s="304"/>
      <c r="L52" s="42"/>
    </row>
    <row r="53" spans="1:12" ht="15" x14ac:dyDescent="0.25">
      <c r="A53" s="23"/>
      <c r="B53" s="15"/>
      <c r="C53" s="11"/>
      <c r="D53" s="7" t="s">
        <v>27</v>
      </c>
      <c r="E53" s="386" t="s">
        <v>83</v>
      </c>
      <c r="F53" s="384">
        <v>250</v>
      </c>
      <c r="G53" s="391">
        <v>3</v>
      </c>
      <c r="H53" s="391">
        <v>4</v>
      </c>
      <c r="I53" s="392">
        <v>15</v>
      </c>
      <c r="J53" s="388">
        <v>111</v>
      </c>
      <c r="K53" s="394">
        <v>108</v>
      </c>
      <c r="L53" s="42">
        <v>9.5</v>
      </c>
    </row>
    <row r="54" spans="1:12" ht="15" x14ac:dyDescent="0.25">
      <c r="A54" s="23"/>
      <c r="B54" s="15"/>
      <c r="C54" s="11"/>
      <c r="D54" s="7" t="s">
        <v>28</v>
      </c>
      <c r="E54" s="385" t="s">
        <v>91</v>
      </c>
      <c r="F54" s="383">
        <v>150</v>
      </c>
      <c r="G54" s="389">
        <v>16</v>
      </c>
      <c r="H54" s="389">
        <v>22</v>
      </c>
      <c r="I54" s="390">
        <v>20</v>
      </c>
      <c r="J54" s="387">
        <v>356</v>
      </c>
      <c r="K54" s="393">
        <v>280</v>
      </c>
      <c r="L54" s="42">
        <v>46</v>
      </c>
    </row>
    <row r="55" spans="1:12" ht="15" x14ac:dyDescent="0.25">
      <c r="A55" s="23"/>
      <c r="B55" s="15"/>
      <c r="C55" s="11"/>
      <c r="D55" s="7" t="s">
        <v>29</v>
      </c>
      <c r="E55" s="385" t="s">
        <v>74</v>
      </c>
      <c r="F55" s="383">
        <v>180</v>
      </c>
      <c r="G55" s="389">
        <v>7</v>
      </c>
      <c r="H55" s="389">
        <v>7</v>
      </c>
      <c r="I55" s="390">
        <v>38</v>
      </c>
      <c r="J55" s="387">
        <v>246</v>
      </c>
      <c r="K55" s="393">
        <v>203</v>
      </c>
      <c r="L55" s="42">
        <v>8</v>
      </c>
    </row>
    <row r="56" spans="1:12" ht="15" x14ac:dyDescent="0.25">
      <c r="A56" s="23"/>
      <c r="B56" s="15"/>
      <c r="C56" s="11"/>
      <c r="D56" s="7" t="s">
        <v>30</v>
      </c>
      <c r="E56" s="385" t="s">
        <v>92</v>
      </c>
      <c r="F56" s="383">
        <v>200</v>
      </c>
      <c r="G56" s="389">
        <v>8</v>
      </c>
      <c r="H56" s="389">
        <v>0</v>
      </c>
      <c r="I56" s="390">
        <v>14</v>
      </c>
      <c r="J56" s="387">
        <v>56</v>
      </c>
      <c r="K56" s="393">
        <v>883</v>
      </c>
      <c r="L56" s="42">
        <v>6</v>
      </c>
    </row>
    <row r="57" spans="1:12" ht="15" x14ac:dyDescent="0.25">
      <c r="A57" s="23"/>
      <c r="B57" s="15"/>
      <c r="C57" s="11"/>
      <c r="D57" s="7" t="s">
        <v>31</v>
      </c>
      <c r="E57" s="134" t="s">
        <v>41</v>
      </c>
      <c r="F57" s="133">
        <v>20</v>
      </c>
      <c r="G57" s="389">
        <v>1</v>
      </c>
      <c r="H57" s="389">
        <v>0</v>
      </c>
      <c r="I57" s="390">
        <v>9</v>
      </c>
      <c r="J57" s="387">
        <v>46</v>
      </c>
      <c r="K57" s="138">
        <v>573</v>
      </c>
      <c r="L57" s="42">
        <v>1.71</v>
      </c>
    </row>
    <row r="58" spans="1:12" ht="15" x14ac:dyDescent="0.25">
      <c r="A58" s="23"/>
      <c r="B58" s="15"/>
      <c r="C58" s="11"/>
      <c r="D58" s="7" t="s">
        <v>32</v>
      </c>
      <c r="E58" s="134" t="s">
        <v>47</v>
      </c>
      <c r="F58" s="133">
        <v>30</v>
      </c>
      <c r="G58" s="135">
        <v>1.98</v>
      </c>
      <c r="H58" s="135">
        <v>0.2</v>
      </c>
      <c r="I58" s="136">
        <v>14.01</v>
      </c>
      <c r="J58" s="137">
        <v>67</v>
      </c>
      <c r="K58" s="138">
        <v>575</v>
      </c>
      <c r="L58" s="42">
        <v>1.1399999999999999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19">SUM(G52:G60)</f>
        <v>36.979999999999997</v>
      </c>
      <c r="H61" s="19">
        <f t="shared" ref="H61" si="20">SUM(H52:H60)</f>
        <v>33.200000000000003</v>
      </c>
      <c r="I61" s="19">
        <f t="shared" ref="I61" si="21">SUM(I52:I60)</f>
        <v>110.01</v>
      </c>
      <c r="J61" s="19">
        <f t="shared" ref="J61:L61" si="22">SUM(J52:J60)</f>
        <v>882</v>
      </c>
      <c r="K61" s="25"/>
      <c r="L61" s="19">
        <f t="shared" si="22"/>
        <v>72.349999999999994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449" t="s">
        <v>4</v>
      </c>
      <c r="D62" s="450"/>
      <c r="E62" s="31"/>
      <c r="F62" s="32">
        <f>F51+F61</f>
        <v>1350</v>
      </c>
      <c r="G62" s="32">
        <f t="shared" ref="G62" si="23">G51+G61</f>
        <v>42.41</v>
      </c>
      <c r="H62" s="32">
        <f t="shared" ref="H62" si="24">H51+H61</f>
        <v>42.54</v>
      </c>
      <c r="I62" s="32">
        <f t="shared" ref="I62" si="25">I51+I61</f>
        <v>161.06</v>
      </c>
      <c r="J62" s="32">
        <f t="shared" ref="J62:L62" si="26">J51+J61</f>
        <v>1408</v>
      </c>
      <c r="K62" s="32"/>
      <c r="L62" s="32">
        <f t="shared" si="26"/>
        <v>96.74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140" t="s">
        <v>63</v>
      </c>
      <c r="F63" s="139">
        <v>240</v>
      </c>
      <c r="G63" s="145">
        <v>24.99</v>
      </c>
      <c r="H63" s="145">
        <v>23.69</v>
      </c>
      <c r="I63" s="146">
        <v>78.510000000000005</v>
      </c>
      <c r="J63" s="151">
        <v>627.42999999999995</v>
      </c>
      <c r="K63" s="154">
        <v>224</v>
      </c>
      <c r="L63" s="39">
        <v>66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143" t="s">
        <v>53</v>
      </c>
      <c r="F65" s="141">
        <v>200</v>
      </c>
      <c r="G65" s="147">
        <v>4.08</v>
      </c>
      <c r="H65" s="147">
        <v>3.54</v>
      </c>
      <c r="I65" s="148">
        <v>17.579999999999998</v>
      </c>
      <c r="J65" s="152">
        <v>118.6</v>
      </c>
      <c r="K65" s="155">
        <v>382</v>
      </c>
      <c r="L65" s="42">
        <v>10</v>
      </c>
    </row>
    <row r="66" spans="1:12" ht="15" x14ac:dyDescent="0.25">
      <c r="A66" s="23"/>
      <c r="B66" s="15"/>
      <c r="C66" s="11"/>
      <c r="D66" s="7" t="s">
        <v>23</v>
      </c>
      <c r="E66" s="143" t="s">
        <v>41</v>
      </c>
      <c r="F66" s="141">
        <v>30</v>
      </c>
      <c r="G66" s="147">
        <v>1.98</v>
      </c>
      <c r="H66" s="147">
        <v>0.24</v>
      </c>
      <c r="I66" s="148">
        <v>14.01</v>
      </c>
      <c r="J66" s="152">
        <v>67.319999999999993</v>
      </c>
      <c r="K66" s="155">
        <v>573</v>
      </c>
      <c r="L66" s="42">
        <v>1.71</v>
      </c>
    </row>
    <row r="67" spans="1:12" ht="15" x14ac:dyDescent="0.25">
      <c r="A67" s="23"/>
      <c r="B67" s="15"/>
      <c r="C67" s="11"/>
      <c r="D67" s="7" t="s">
        <v>24</v>
      </c>
      <c r="E67" s="308" t="s">
        <v>44</v>
      </c>
      <c r="F67" s="141">
        <v>200</v>
      </c>
      <c r="G67" s="147">
        <v>0.8</v>
      </c>
      <c r="H67" s="147">
        <v>0.8</v>
      </c>
      <c r="I67" s="148">
        <v>19.600000000000001</v>
      </c>
      <c r="J67" s="152">
        <v>94</v>
      </c>
      <c r="K67" s="155"/>
      <c r="L67" s="42">
        <v>14</v>
      </c>
    </row>
    <row r="68" spans="1:12" ht="15.75" thickBot="1" x14ac:dyDescent="0.3">
      <c r="A68" s="23"/>
      <c r="B68" s="15"/>
      <c r="C68" s="11"/>
      <c r="D68" s="6"/>
      <c r="E68" s="144" t="s">
        <v>49</v>
      </c>
      <c r="F68" s="142">
        <v>10</v>
      </c>
      <c r="G68" s="149">
        <v>0.08</v>
      </c>
      <c r="H68" s="149">
        <v>7.25</v>
      </c>
      <c r="I68" s="150">
        <v>0.13</v>
      </c>
      <c r="J68" s="153">
        <v>66.06</v>
      </c>
      <c r="K68" s="43">
        <v>15</v>
      </c>
      <c r="L68" s="42">
        <v>8.5399999999999991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27">SUM(G63:G69)</f>
        <v>31.93</v>
      </c>
      <c r="H70" s="19">
        <f t="shared" ref="H70" si="28">SUM(H63:H69)</f>
        <v>35.519999999999996</v>
      </c>
      <c r="I70" s="19">
        <f t="shared" ref="I70" si="29">SUM(I63:I69)</f>
        <v>129.83000000000001</v>
      </c>
      <c r="J70" s="19">
        <f t="shared" ref="J70:L70" si="30">SUM(J63:J69)</f>
        <v>973.40999999999985</v>
      </c>
      <c r="K70" s="25"/>
      <c r="L70" s="19">
        <f t="shared" si="30"/>
        <v>100.25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46" t="s">
        <v>76</v>
      </c>
      <c r="F71" s="344">
        <v>60</v>
      </c>
      <c r="G71" s="160">
        <v>0.48</v>
      </c>
      <c r="H71" s="160">
        <v>0.08</v>
      </c>
      <c r="I71" s="161">
        <v>1.02</v>
      </c>
      <c r="J71" s="163">
        <v>6</v>
      </c>
      <c r="K71" s="165">
        <v>71</v>
      </c>
      <c r="L71" s="42">
        <v>6</v>
      </c>
    </row>
    <row r="72" spans="1:12" ht="15" x14ac:dyDescent="0.25">
      <c r="A72" s="23"/>
      <c r="B72" s="15"/>
      <c r="C72" s="11"/>
      <c r="D72" s="7" t="s">
        <v>27</v>
      </c>
      <c r="E72" s="345" t="s">
        <v>54</v>
      </c>
      <c r="F72" s="343">
        <v>250</v>
      </c>
      <c r="G72" s="158">
        <v>1.76</v>
      </c>
      <c r="H72" s="158">
        <v>4.95</v>
      </c>
      <c r="I72" s="159">
        <v>7.9</v>
      </c>
      <c r="J72" s="162">
        <v>89.75</v>
      </c>
      <c r="K72" s="164">
        <v>88</v>
      </c>
      <c r="L72" s="42">
        <v>5</v>
      </c>
    </row>
    <row r="73" spans="1:12" ht="15" x14ac:dyDescent="0.25">
      <c r="A73" s="23"/>
      <c r="B73" s="15"/>
      <c r="C73" s="11"/>
      <c r="D73" s="7" t="s">
        <v>28</v>
      </c>
      <c r="E73" s="345" t="s">
        <v>77</v>
      </c>
      <c r="F73" s="343">
        <v>270</v>
      </c>
      <c r="G73" s="158">
        <v>16</v>
      </c>
      <c r="H73" s="158">
        <v>15</v>
      </c>
      <c r="I73" s="159">
        <v>6</v>
      </c>
      <c r="J73" s="162">
        <v>358.4</v>
      </c>
      <c r="K73" s="164">
        <v>292</v>
      </c>
      <c r="L73" s="42">
        <v>56</v>
      </c>
    </row>
    <row r="74" spans="1:12" ht="15" x14ac:dyDescent="0.25">
      <c r="A74" s="23"/>
      <c r="B74" s="15"/>
      <c r="C74" s="11"/>
      <c r="D74" s="7" t="s">
        <v>29</v>
      </c>
      <c r="E74" s="157"/>
      <c r="F74" s="156"/>
      <c r="G74" s="158"/>
      <c r="H74" s="158"/>
      <c r="I74" s="159"/>
      <c r="J74" s="162"/>
      <c r="K74" s="164"/>
      <c r="L74" s="42"/>
    </row>
    <row r="75" spans="1:12" ht="15" x14ac:dyDescent="0.25">
      <c r="A75" s="23"/>
      <c r="B75" s="15"/>
      <c r="C75" s="11"/>
      <c r="D75" s="7" t="s">
        <v>67</v>
      </c>
      <c r="E75" s="347" t="s">
        <v>78</v>
      </c>
      <c r="F75" s="156">
        <v>200</v>
      </c>
      <c r="G75" s="158">
        <v>0.16</v>
      </c>
      <c r="H75" s="158">
        <v>0.16</v>
      </c>
      <c r="I75" s="159">
        <v>27.88</v>
      </c>
      <c r="J75" s="162">
        <v>114.6</v>
      </c>
      <c r="K75" s="164">
        <v>342</v>
      </c>
      <c r="L75" s="42">
        <v>4.3</v>
      </c>
    </row>
    <row r="76" spans="1:12" ht="15" x14ac:dyDescent="0.25">
      <c r="A76" s="23"/>
      <c r="B76" s="15"/>
      <c r="C76" s="11"/>
      <c r="D76" s="7" t="s">
        <v>31</v>
      </c>
      <c r="E76" s="157" t="s">
        <v>41</v>
      </c>
      <c r="F76" s="156">
        <v>20</v>
      </c>
      <c r="G76" s="158">
        <v>1</v>
      </c>
      <c r="H76" s="158">
        <v>0.16</v>
      </c>
      <c r="I76" s="159">
        <v>9.84</v>
      </c>
      <c r="J76" s="162">
        <v>47</v>
      </c>
      <c r="K76" s="164">
        <v>573</v>
      </c>
      <c r="L76" s="42">
        <v>1.1399999999999999</v>
      </c>
    </row>
    <row r="77" spans="1:12" ht="15" x14ac:dyDescent="0.25">
      <c r="A77" s="23"/>
      <c r="B77" s="15"/>
      <c r="C77" s="11"/>
      <c r="D77" s="7" t="s">
        <v>32</v>
      </c>
      <c r="E77" s="157" t="s">
        <v>47</v>
      </c>
      <c r="F77" s="156">
        <v>30</v>
      </c>
      <c r="G77" s="158">
        <v>1.98</v>
      </c>
      <c r="H77" s="158">
        <v>0.2</v>
      </c>
      <c r="I77" s="159">
        <v>14.01</v>
      </c>
      <c r="J77" s="162">
        <v>67.319999999999993</v>
      </c>
      <c r="K77" s="164">
        <v>575</v>
      </c>
      <c r="L77" s="42">
        <v>1.71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1">SUM(G71:G79)</f>
        <v>21.380000000000003</v>
      </c>
      <c r="H80" s="19">
        <f t="shared" ref="H80" si="32">SUM(H71:H79)</f>
        <v>20.55</v>
      </c>
      <c r="I80" s="19">
        <f t="shared" ref="I80" si="33">SUM(I71:I79)</f>
        <v>66.650000000000006</v>
      </c>
      <c r="J80" s="19">
        <f t="shared" ref="J80:L80" si="34">SUM(J71:J79)</f>
        <v>683.06999999999994</v>
      </c>
      <c r="K80" s="25"/>
      <c r="L80" s="19">
        <f t="shared" si="34"/>
        <v>74.149999999999991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449" t="s">
        <v>4</v>
      </c>
      <c r="D81" s="450"/>
      <c r="E81" s="31"/>
      <c r="F81" s="32">
        <f>F70+F80</f>
        <v>1510</v>
      </c>
      <c r="G81" s="32">
        <f t="shared" ref="G81" si="35">G70+G80</f>
        <v>53.31</v>
      </c>
      <c r="H81" s="32">
        <f t="shared" ref="H81" si="36">H70+H80</f>
        <v>56.069999999999993</v>
      </c>
      <c r="I81" s="32">
        <f t="shared" ref="I81" si="37">I70+I80</f>
        <v>196.48000000000002</v>
      </c>
      <c r="J81" s="32">
        <f t="shared" ref="J81:L81" si="38">J70+J80</f>
        <v>1656.4799999999998</v>
      </c>
      <c r="K81" s="32"/>
      <c r="L81" s="32">
        <f t="shared" si="38"/>
        <v>174.39999999999998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24" t="s">
        <v>68</v>
      </c>
      <c r="F82" s="323">
        <v>240</v>
      </c>
      <c r="G82" s="326">
        <v>17</v>
      </c>
      <c r="H82" s="326">
        <v>24</v>
      </c>
      <c r="I82" s="327">
        <v>29</v>
      </c>
      <c r="J82" s="174">
        <v>560</v>
      </c>
      <c r="K82" s="328" t="s">
        <v>75</v>
      </c>
      <c r="L82" s="39">
        <v>38.5</v>
      </c>
    </row>
    <row r="83" spans="1:12" ht="15" x14ac:dyDescent="0.25">
      <c r="A83" s="23"/>
      <c r="B83" s="15"/>
      <c r="C83" s="11"/>
      <c r="D83" s="6"/>
      <c r="E83" s="325" t="s">
        <v>69</v>
      </c>
      <c r="F83" s="176">
        <v>10</v>
      </c>
      <c r="G83" s="176">
        <v>0</v>
      </c>
      <c r="H83" s="176">
        <v>7</v>
      </c>
      <c r="I83" s="173">
        <v>1.02</v>
      </c>
      <c r="J83" s="176">
        <v>62</v>
      </c>
      <c r="K83" s="178">
        <v>14</v>
      </c>
      <c r="L83" s="42">
        <v>8.5399999999999991</v>
      </c>
    </row>
    <row r="84" spans="1:12" ht="15" x14ac:dyDescent="0.25">
      <c r="A84" s="23"/>
      <c r="B84" s="15"/>
      <c r="C84" s="11"/>
      <c r="D84" s="7" t="s">
        <v>22</v>
      </c>
      <c r="E84" s="167" t="s">
        <v>55</v>
      </c>
      <c r="F84" s="166">
        <v>200</v>
      </c>
      <c r="G84" s="170">
        <v>0.13</v>
      </c>
      <c r="H84" s="170">
        <v>0.02</v>
      </c>
      <c r="I84" s="171">
        <v>15.2</v>
      </c>
      <c r="J84" s="175">
        <v>62</v>
      </c>
      <c r="K84" s="177">
        <v>377</v>
      </c>
      <c r="L84" s="42">
        <v>1.4</v>
      </c>
    </row>
    <row r="85" spans="1:12" ht="15" x14ac:dyDescent="0.25">
      <c r="A85" s="23"/>
      <c r="B85" s="15"/>
      <c r="C85" s="11"/>
      <c r="D85" s="7" t="s">
        <v>23</v>
      </c>
      <c r="E85" s="167" t="s">
        <v>41</v>
      </c>
      <c r="F85" s="166">
        <v>50</v>
      </c>
      <c r="G85" s="170">
        <v>1.98</v>
      </c>
      <c r="H85" s="170">
        <v>0.2</v>
      </c>
      <c r="I85" s="171">
        <v>14.01</v>
      </c>
      <c r="J85" s="175">
        <v>67.319999999999993</v>
      </c>
      <c r="K85" s="177">
        <v>573</v>
      </c>
      <c r="L85" s="42">
        <v>2.85</v>
      </c>
    </row>
    <row r="86" spans="1:12" ht="15" x14ac:dyDescent="0.25">
      <c r="A86" s="23"/>
      <c r="B86" s="15"/>
      <c r="C86" s="11"/>
      <c r="D86" s="7" t="s">
        <v>24</v>
      </c>
      <c r="E86" s="167"/>
      <c r="F86" s="166"/>
      <c r="G86" s="170"/>
      <c r="H86" s="170"/>
      <c r="I86" s="171"/>
      <c r="J86" s="175"/>
      <c r="K86" s="177"/>
      <c r="L86" s="42"/>
    </row>
    <row r="87" spans="1:12" ht="15" x14ac:dyDescent="0.25">
      <c r="A87" s="23"/>
      <c r="B87" s="15"/>
      <c r="C87" s="11"/>
      <c r="D87" s="6"/>
      <c r="E87" s="168"/>
      <c r="F87" s="169"/>
      <c r="G87" s="172"/>
      <c r="H87" s="172"/>
      <c r="I87" s="173"/>
      <c r="J87" s="176"/>
      <c r="K87" s="178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9">SUM(G82:G88)</f>
        <v>19.11</v>
      </c>
      <c r="H89" s="19">
        <f t="shared" ref="H89" si="40">SUM(H82:H88)</f>
        <v>31.22</v>
      </c>
      <c r="I89" s="19">
        <f t="shared" ref="I89" si="41">SUM(I82:I88)</f>
        <v>59.23</v>
      </c>
      <c r="J89" s="19">
        <f t="shared" ref="J89:L89" si="42">SUM(J82:J88)</f>
        <v>751.31999999999994</v>
      </c>
      <c r="K89" s="25"/>
      <c r="L89" s="19">
        <f t="shared" si="42"/>
        <v>51.29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32" t="s">
        <v>59</v>
      </c>
      <c r="F90" s="330">
        <v>60</v>
      </c>
      <c r="G90" s="335">
        <v>0</v>
      </c>
      <c r="H90" s="335">
        <v>0.06</v>
      </c>
      <c r="I90" s="337">
        <v>1</v>
      </c>
      <c r="J90" s="341">
        <v>0</v>
      </c>
      <c r="K90" s="185">
        <v>70</v>
      </c>
      <c r="L90" s="42">
        <v>10.5</v>
      </c>
    </row>
    <row r="91" spans="1:12" ht="15" x14ac:dyDescent="0.25">
      <c r="A91" s="23"/>
      <c r="B91" s="15"/>
      <c r="C91" s="11"/>
      <c r="D91" s="7" t="s">
        <v>27</v>
      </c>
      <c r="E91" s="331" t="s">
        <v>65</v>
      </c>
      <c r="F91" s="329">
        <v>250</v>
      </c>
      <c r="G91" s="334">
        <v>2</v>
      </c>
      <c r="H91" s="334">
        <v>5</v>
      </c>
      <c r="I91" s="336">
        <v>12</v>
      </c>
      <c r="J91" s="340">
        <v>2</v>
      </c>
      <c r="K91" s="184">
        <v>96</v>
      </c>
      <c r="L91" s="42">
        <v>12.5</v>
      </c>
    </row>
    <row r="92" spans="1:12" ht="15" x14ac:dyDescent="0.25">
      <c r="A92" s="23"/>
      <c r="B92" s="15"/>
      <c r="C92" s="11"/>
      <c r="D92" s="7" t="s">
        <v>28</v>
      </c>
      <c r="E92" s="331" t="s">
        <v>66</v>
      </c>
      <c r="F92" s="329">
        <v>300</v>
      </c>
      <c r="G92" s="334">
        <v>15</v>
      </c>
      <c r="H92" s="334">
        <v>30</v>
      </c>
      <c r="I92" s="336">
        <v>15</v>
      </c>
      <c r="J92" s="340">
        <v>15</v>
      </c>
      <c r="K92" s="184">
        <v>259</v>
      </c>
      <c r="L92" s="42">
        <v>53</v>
      </c>
    </row>
    <row r="93" spans="1:12" ht="15" x14ac:dyDescent="0.25">
      <c r="A93" s="23"/>
      <c r="B93" s="15"/>
      <c r="C93" s="11"/>
      <c r="D93" s="7" t="s">
        <v>29</v>
      </c>
      <c r="E93" s="180"/>
      <c r="F93" s="179"/>
      <c r="G93" s="181"/>
      <c r="H93" s="181"/>
      <c r="I93" s="182"/>
      <c r="J93" s="183"/>
      <c r="K93" s="184"/>
      <c r="L93" s="42"/>
    </row>
    <row r="94" spans="1:12" ht="15" x14ac:dyDescent="0.25">
      <c r="A94" s="23"/>
      <c r="B94" s="15"/>
      <c r="C94" s="11"/>
      <c r="D94" s="7" t="s">
        <v>30</v>
      </c>
      <c r="E94" s="333" t="s">
        <v>55</v>
      </c>
      <c r="F94" s="179">
        <v>200</v>
      </c>
      <c r="G94" s="181">
        <v>0.13</v>
      </c>
      <c r="H94" s="181">
        <v>0.05</v>
      </c>
      <c r="I94" s="182">
        <v>9</v>
      </c>
      <c r="J94" s="342">
        <v>0.04</v>
      </c>
      <c r="K94" s="184">
        <v>376</v>
      </c>
      <c r="L94" s="42">
        <v>1.6</v>
      </c>
    </row>
    <row r="95" spans="1:12" ht="15" x14ac:dyDescent="0.25">
      <c r="A95" s="23"/>
      <c r="B95" s="15"/>
      <c r="C95" s="11"/>
      <c r="D95" s="7" t="s">
        <v>31</v>
      </c>
      <c r="E95" s="180" t="s">
        <v>41</v>
      </c>
      <c r="F95" s="179">
        <v>40</v>
      </c>
      <c r="G95" s="338">
        <v>2</v>
      </c>
      <c r="H95" s="338">
        <v>0.12</v>
      </c>
      <c r="I95" s="339">
        <v>14</v>
      </c>
      <c r="J95" s="342">
        <v>2</v>
      </c>
      <c r="K95" s="184">
        <v>573</v>
      </c>
      <c r="L95" s="42">
        <v>2.2799999999999998</v>
      </c>
    </row>
    <row r="96" spans="1:12" ht="15" x14ac:dyDescent="0.25">
      <c r="A96" s="23"/>
      <c r="B96" s="15"/>
      <c r="C96" s="11"/>
      <c r="D96" s="7" t="s">
        <v>32</v>
      </c>
      <c r="E96" s="180" t="s">
        <v>47</v>
      </c>
      <c r="F96" s="179">
        <v>30</v>
      </c>
      <c r="G96" s="338">
        <v>2</v>
      </c>
      <c r="H96" s="338">
        <v>0.2</v>
      </c>
      <c r="I96" s="339">
        <v>14.01</v>
      </c>
      <c r="J96" s="342">
        <v>2</v>
      </c>
      <c r="K96" s="184">
        <v>575</v>
      </c>
      <c r="L96" s="42">
        <v>1.71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3">SUM(G90:G98)</f>
        <v>21.13</v>
      </c>
      <c r="H99" s="19">
        <f t="shared" ref="H99" si="44">SUM(H90:H98)</f>
        <v>35.43</v>
      </c>
      <c r="I99" s="19">
        <f t="shared" ref="I99" si="45">SUM(I90:I98)</f>
        <v>65.010000000000005</v>
      </c>
      <c r="J99" s="19">
        <f t="shared" ref="J99:L99" si="46">SUM(J90:J98)</f>
        <v>21.04</v>
      </c>
      <c r="K99" s="25"/>
      <c r="L99" s="19">
        <f t="shared" si="46"/>
        <v>81.589999999999989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449" t="s">
        <v>4</v>
      </c>
      <c r="D100" s="450"/>
      <c r="E100" s="31"/>
      <c r="F100" s="32">
        <f>F89+F99</f>
        <v>1380</v>
      </c>
      <c r="G100" s="32">
        <f t="shared" ref="G100" si="47">G89+G99</f>
        <v>40.239999999999995</v>
      </c>
      <c r="H100" s="32">
        <f t="shared" ref="H100" si="48">H89+H99</f>
        <v>66.650000000000006</v>
      </c>
      <c r="I100" s="32">
        <f t="shared" ref="I100" si="49">I89+I99</f>
        <v>124.24000000000001</v>
      </c>
      <c r="J100" s="32">
        <f t="shared" ref="J100:L100" si="50">J89+J99</f>
        <v>772.3599999999999</v>
      </c>
      <c r="K100" s="32"/>
      <c r="L100" s="32">
        <f t="shared" si="50"/>
        <v>132.88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187" t="s">
        <v>56</v>
      </c>
      <c r="F101" s="186">
        <v>210</v>
      </c>
      <c r="G101" s="196">
        <v>7.51</v>
      </c>
      <c r="H101" s="196">
        <v>11.72</v>
      </c>
      <c r="I101" s="197">
        <v>37.049999999999997</v>
      </c>
      <c r="J101" s="202">
        <v>285</v>
      </c>
      <c r="K101" s="205">
        <v>182</v>
      </c>
      <c r="L101" s="39">
        <v>18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190" t="s">
        <v>55</v>
      </c>
      <c r="F103" s="188">
        <v>200</v>
      </c>
      <c r="G103" s="198">
        <v>0.13</v>
      </c>
      <c r="H103" s="198">
        <v>0.02</v>
      </c>
      <c r="I103" s="200">
        <v>15.2</v>
      </c>
      <c r="J103" s="203">
        <v>62</v>
      </c>
      <c r="K103" s="206">
        <v>377</v>
      </c>
      <c r="L103" s="42">
        <v>1.4</v>
      </c>
    </row>
    <row r="104" spans="1:12" ht="15" x14ac:dyDescent="0.25">
      <c r="A104" s="23"/>
      <c r="B104" s="15"/>
      <c r="C104" s="11"/>
      <c r="D104" s="7" t="s">
        <v>23</v>
      </c>
      <c r="E104" s="190" t="s">
        <v>41</v>
      </c>
      <c r="F104" s="188">
        <v>30</v>
      </c>
      <c r="G104" s="198">
        <v>1.98</v>
      </c>
      <c r="H104" s="198">
        <v>0.2</v>
      </c>
      <c r="I104" s="200">
        <v>14.01</v>
      </c>
      <c r="J104" s="203">
        <v>67.319999999999993</v>
      </c>
      <c r="K104" s="206">
        <v>573</v>
      </c>
      <c r="L104" s="42">
        <v>1.71</v>
      </c>
    </row>
    <row r="105" spans="1:12" ht="15" x14ac:dyDescent="0.25">
      <c r="A105" s="23"/>
      <c r="B105" s="15"/>
      <c r="C105" s="11"/>
      <c r="D105" s="7" t="s">
        <v>24</v>
      </c>
      <c r="E105" s="348" t="s">
        <v>82</v>
      </c>
      <c r="F105" s="188">
        <v>200</v>
      </c>
      <c r="G105" s="198">
        <v>0.8</v>
      </c>
      <c r="H105" s="198">
        <v>0.8</v>
      </c>
      <c r="I105" s="200">
        <v>19.600000000000001</v>
      </c>
      <c r="J105" s="203">
        <v>94</v>
      </c>
      <c r="K105" s="206">
        <v>338</v>
      </c>
      <c r="L105" s="42">
        <v>13.8</v>
      </c>
    </row>
    <row r="106" spans="1:12" ht="15" x14ac:dyDescent="0.25">
      <c r="A106" s="23"/>
      <c r="B106" s="15"/>
      <c r="C106" s="11"/>
      <c r="D106" s="6"/>
      <c r="E106" s="190" t="s">
        <v>49</v>
      </c>
      <c r="F106" s="188">
        <v>10</v>
      </c>
      <c r="G106" s="198">
        <v>0.08</v>
      </c>
      <c r="H106" s="198">
        <v>7.25</v>
      </c>
      <c r="I106" s="200">
        <v>0.13</v>
      </c>
      <c r="J106" s="203">
        <v>66.06</v>
      </c>
      <c r="K106" s="206">
        <v>14</v>
      </c>
      <c r="L106" s="42">
        <v>8.5399999999999991</v>
      </c>
    </row>
    <row r="107" spans="1:12" ht="15.75" thickBot="1" x14ac:dyDescent="0.3">
      <c r="A107" s="23"/>
      <c r="B107" s="15"/>
      <c r="C107" s="11"/>
      <c r="D107" s="6"/>
      <c r="E107" s="191" t="s">
        <v>43</v>
      </c>
      <c r="F107" s="189">
        <v>15</v>
      </c>
      <c r="G107" s="199">
        <v>3.95</v>
      </c>
      <c r="H107" s="199">
        <v>3.99</v>
      </c>
      <c r="I107" s="201">
        <v>0</v>
      </c>
      <c r="J107" s="204">
        <v>60</v>
      </c>
      <c r="K107" s="207">
        <v>15</v>
      </c>
      <c r="L107" s="42">
        <v>11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1">SUM(G101:G107)</f>
        <v>14.45</v>
      </c>
      <c r="H108" s="19">
        <f t="shared" si="51"/>
        <v>23.980000000000004</v>
      </c>
      <c r="I108" s="19">
        <f t="shared" si="51"/>
        <v>85.990000000000009</v>
      </c>
      <c r="J108" s="19">
        <f t="shared" si="51"/>
        <v>634.38</v>
      </c>
      <c r="K108" s="25"/>
      <c r="L108" s="19">
        <f t="shared" ref="L108" si="52">SUM(L101:L107)</f>
        <v>54.449999999999996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95"/>
      <c r="F109" s="193"/>
      <c r="G109" s="210"/>
      <c r="H109" s="210"/>
      <c r="I109" s="211"/>
      <c r="J109" s="212"/>
      <c r="K109" s="209"/>
      <c r="L109" s="42"/>
    </row>
    <row r="110" spans="1:12" ht="15" x14ac:dyDescent="0.25">
      <c r="A110" s="23"/>
      <c r="B110" s="15"/>
      <c r="C110" s="11"/>
      <c r="D110" s="7" t="s">
        <v>27</v>
      </c>
      <c r="E110" s="350" t="s">
        <v>83</v>
      </c>
      <c r="F110" s="349">
        <v>250</v>
      </c>
      <c r="G110" s="353">
        <v>3</v>
      </c>
      <c r="H110" s="353">
        <v>4</v>
      </c>
      <c r="I110" s="355">
        <v>15</v>
      </c>
      <c r="J110" s="357">
        <v>111</v>
      </c>
      <c r="K110" s="208">
        <v>108</v>
      </c>
      <c r="L110" s="42">
        <v>9.5</v>
      </c>
    </row>
    <row r="111" spans="1:12" ht="15" x14ac:dyDescent="0.25">
      <c r="A111" s="23"/>
      <c r="B111" s="15"/>
      <c r="C111" s="11"/>
      <c r="D111" s="7" t="s">
        <v>28</v>
      </c>
      <c r="E111" s="307" t="s">
        <v>60</v>
      </c>
      <c r="F111" s="192">
        <v>140</v>
      </c>
      <c r="G111" s="352">
        <v>19</v>
      </c>
      <c r="H111" s="352">
        <v>10</v>
      </c>
      <c r="I111" s="354">
        <v>7</v>
      </c>
      <c r="J111" s="356">
        <v>210</v>
      </c>
      <c r="K111" s="208">
        <v>229</v>
      </c>
      <c r="L111" s="42">
        <v>65.7</v>
      </c>
    </row>
    <row r="112" spans="1:12" ht="15" x14ac:dyDescent="0.25">
      <c r="A112" s="23"/>
      <c r="B112" s="15"/>
      <c r="C112" s="11"/>
      <c r="D112" s="7" t="s">
        <v>29</v>
      </c>
      <c r="E112" s="307" t="s">
        <v>84</v>
      </c>
      <c r="F112" s="192">
        <v>150</v>
      </c>
      <c r="G112" s="352">
        <v>9</v>
      </c>
      <c r="H112" s="352">
        <v>9</v>
      </c>
      <c r="I112" s="354">
        <v>40</v>
      </c>
      <c r="J112" s="356">
        <v>280</v>
      </c>
      <c r="K112" s="208">
        <v>289</v>
      </c>
      <c r="L112" s="42">
        <v>10</v>
      </c>
    </row>
    <row r="113" spans="1:12" ht="15" x14ac:dyDescent="0.25">
      <c r="A113" s="23"/>
      <c r="B113" s="15"/>
      <c r="C113" s="11"/>
      <c r="D113" s="7" t="s">
        <v>30</v>
      </c>
      <c r="E113" s="351" t="s">
        <v>85</v>
      </c>
      <c r="F113" s="192">
        <v>200</v>
      </c>
      <c r="G113" s="352">
        <v>0.04</v>
      </c>
      <c r="H113" s="352">
        <v>0.01</v>
      </c>
      <c r="I113" s="354">
        <v>9</v>
      </c>
      <c r="J113" s="356">
        <v>35</v>
      </c>
      <c r="K113" s="208">
        <v>376</v>
      </c>
      <c r="L113" s="42">
        <v>13</v>
      </c>
    </row>
    <row r="114" spans="1:12" ht="15" x14ac:dyDescent="0.25">
      <c r="A114" s="23"/>
      <c r="B114" s="15"/>
      <c r="C114" s="11"/>
      <c r="D114" s="7" t="s">
        <v>31</v>
      </c>
      <c r="E114" s="194" t="s">
        <v>41</v>
      </c>
      <c r="F114" s="192">
        <v>40</v>
      </c>
      <c r="G114" s="352">
        <v>2</v>
      </c>
      <c r="H114" s="352">
        <v>0</v>
      </c>
      <c r="I114" s="354">
        <v>14</v>
      </c>
      <c r="J114" s="356">
        <v>46</v>
      </c>
      <c r="K114" s="208">
        <v>573</v>
      </c>
      <c r="L114" s="42">
        <v>2.25</v>
      </c>
    </row>
    <row r="115" spans="1:12" ht="15" x14ac:dyDescent="0.25">
      <c r="A115" s="23"/>
      <c r="B115" s="15"/>
      <c r="C115" s="11"/>
      <c r="D115" s="7" t="s">
        <v>32</v>
      </c>
      <c r="E115" s="194" t="s">
        <v>47</v>
      </c>
      <c r="F115" s="192">
        <v>30</v>
      </c>
      <c r="G115" s="352">
        <v>2</v>
      </c>
      <c r="H115" s="352">
        <v>0.2</v>
      </c>
      <c r="I115" s="354">
        <v>14</v>
      </c>
      <c r="J115" s="356">
        <v>67</v>
      </c>
      <c r="K115" s="208">
        <v>575</v>
      </c>
      <c r="L115" s="42">
        <v>1.71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3">SUM(G109:G117)</f>
        <v>35.04</v>
      </c>
      <c r="H118" s="19">
        <f t="shared" si="53"/>
        <v>23.21</v>
      </c>
      <c r="I118" s="19">
        <f t="shared" si="53"/>
        <v>99</v>
      </c>
      <c r="J118" s="19">
        <f t="shared" si="53"/>
        <v>749</v>
      </c>
      <c r="K118" s="25"/>
      <c r="L118" s="19">
        <f t="shared" ref="L118" si="54">SUM(L109:L117)</f>
        <v>102.16</v>
      </c>
    </row>
    <row r="119" spans="1:12" ht="15.75" thickBot="1" x14ac:dyDescent="0.25">
      <c r="A119" s="29">
        <f>A101</f>
        <v>2</v>
      </c>
      <c r="B119" s="30">
        <f>B101</f>
        <v>1</v>
      </c>
      <c r="C119" s="449" t="s">
        <v>4</v>
      </c>
      <c r="D119" s="450"/>
      <c r="E119" s="31"/>
      <c r="F119" s="32">
        <f>F108+F118</f>
        <v>1475</v>
      </c>
      <c r="G119" s="32">
        <f t="shared" ref="G119" si="55">G108+G118</f>
        <v>49.489999999999995</v>
      </c>
      <c r="H119" s="32">
        <f t="shared" ref="H119" si="56">H108+H118</f>
        <v>47.190000000000005</v>
      </c>
      <c r="I119" s="32">
        <f t="shared" ref="I119" si="57">I108+I118</f>
        <v>184.99</v>
      </c>
      <c r="J119" s="32">
        <f t="shared" ref="J119:L119" si="58">J108+J118</f>
        <v>1383.38</v>
      </c>
      <c r="K119" s="32"/>
      <c r="L119" s="32">
        <f t="shared" si="58"/>
        <v>156.60999999999999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214" t="s">
        <v>93</v>
      </c>
      <c r="F120" s="213">
        <v>160</v>
      </c>
      <c r="G120" s="223">
        <v>12</v>
      </c>
      <c r="H120" s="223">
        <v>17</v>
      </c>
      <c r="I120" s="224">
        <v>5.0999999999999996</v>
      </c>
      <c r="J120" s="233">
        <v>220</v>
      </c>
      <c r="K120" s="238">
        <v>219</v>
      </c>
      <c r="L120" s="39">
        <v>56</v>
      </c>
    </row>
    <row r="121" spans="1:12" ht="15" x14ac:dyDescent="0.25">
      <c r="A121" s="14"/>
      <c r="B121" s="15"/>
      <c r="C121" s="11"/>
      <c r="D121" s="6"/>
      <c r="E121" s="222"/>
      <c r="F121" s="221"/>
      <c r="G121" s="227"/>
      <c r="H121" s="227"/>
      <c r="I121" s="228"/>
      <c r="J121" s="234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216" t="s">
        <v>40</v>
      </c>
      <c r="F122" s="215">
        <v>207</v>
      </c>
      <c r="G122" s="225">
        <v>4.08</v>
      </c>
      <c r="H122" s="225">
        <v>3.54</v>
      </c>
      <c r="I122" s="226">
        <v>17.579999999999998</v>
      </c>
      <c r="J122" s="235">
        <v>118.6</v>
      </c>
      <c r="K122" s="239">
        <v>382</v>
      </c>
      <c r="L122" s="42">
        <v>2.6</v>
      </c>
    </row>
    <row r="123" spans="1:12" ht="15" x14ac:dyDescent="0.25">
      <c r="A123" s="14"/>
      <c r="B123" s="15"/>
      <c r="C123" s="11"/>
      <c r="D123" s="7" t="s">
        <v>23</v>
      </c>
      <c r="E123" s="216" t="s">
        <v>41</v>
      </c>
      <c r="F123" s="215">
        <v>30</v>
      </c>
      <c r="G123" s="225">
        <v>1.32</v>
      </c>
      <c r="H123" s="225">
        <v>0.12</v>
      </c>
      <c r="I123" s="226">
        <v>9.84</v>
      </c>
      <c r="J123" s="235">
        <v>46.64</v>
      </c>
      <c r="K123" s="239">
        <v>573</v>
      </c>
      <c r="L123" s="42">
        <v>1.71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219" t="s">
        <v>57</v>
      </c>
      <c r="F125" s="217">
        <v>20</v>
      </c>
      <c r="G125" s="229">
        <v>1.98</v>
      </c>
      <c r="H125" s="229">
        <v>0.2</v>
      </c>
      <c r="I125" s="231">
        <v>14.01</v>
      </c>
      <c r="J125" s="236">
        <v>67.319999999999993</v>
      </c>
      <c r="K125" s="43">
        <v>575</v>
      </c>
      <c r="L125" s="42">
        <v>1.1399999999999999</v>
      </c>
    </row>
    <row r="126" spans="1:12" ht="15.75" thickBot="1" x14ac:dyDescent="0.3">
      <c r="A126" s="14"/>
      <c r="B126" s="15"/>
      <c r="C126" s="11"/>
      <c r="D126" s="6"/>
      <c r="E126" s="220" t="s">
        <v>58</v>
      </c>
      <c r="F126" s="218">
        <v>200</v>
      </c>
      <c r="G126" s="230">
        <v>4.4000000000000004</v>
      </c>
      <c r="H126" s="230">
        <v>3</v>
      </c>
      <c r="I126" s="232">
        <v>6.5</v>
      </c>
      <c r="J126" s="237">
        <v>70</v>
      </c>
      <c r="K126" s="43"/>
      <c r="L126" s="42">
        <v>45.4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617</v>
      </c>
      <c r="G127" s="19">
        <f t="shared" ref="G127:J127" si="59">SUM(G120:G126)</f>
        <v>23.78</v>
      </c>
      <c r="H127" s="19">
        <f t="shared" si="59"/>
        <v>23.86</v>
      </c>
      <c r="I127" s="19">
        <f t="shared" si="59"/>
        <v>53.029999999999994</v>
      </c>
      <c r="J127" s="19">
        <f t="shared" si="59"/>
        <v>522.55999999999995</v>
      </c>
      <c r="K127" s="25"/>
      <c r="L127" s="19">
        <f t="shared" ref="L127" si="60">SUM(L120:L126)</f>
        <v>106.85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6" t="s">
        <v>52</v>
      </c>
      <c r="F128" s="395">
        <v>60</v>
      </c>
      <c r="G128" s="398">
        <v>1</v>
      </c>
      <c r="H128" s="398">
        <v>4</v>
      </c>
      <c r="I128" s="399">
        <v>9</v>
      </c>
      <c r="J128" s="400">
        <v>78</v>
      </c>
      <c r="K128" s="397">
        <v>75</v>
      </c>
      <c r="L128" s="42">
        <v>4</v>
      </c>
    </row>
    <row r="129" spans="1:12" ht="15" x14ac:dyDescent="0.25">
      <c r="A129" s="14"/>
      <c r="B129" s="15"/>
      <c r="C129" s="11"/>
      <c r="D129" s="7" t="s">
        <v>27</v>
      </c>
      <c r="E129" s="396" t="s">
        <v>94</v>
      </c>
      <c r="F129" s="395">
        <v>250</v>
      </c>
      <c r="G129" s="398">
        <v>1</v>
      </c>
      <c r="H129" s="398">
        <v>5</v>
      </c>
      <c r="I129" s="399">
        <v>6</v>
      </c>
      <c r="J129" s="400">
        <v>76</v>
      </c>
      <c r="K129" s="397">
        <v>98</v>
      </c>
      <c r="L129" s="42">
        <v>8</v>
      </c>
    </row>
    <row r="130" spans="1:12" ht="30" x14ac:dyDescent="0.25">
      <c r="A130" s="14"/>
      <c r="B130" s="15"/>
      <c r="C130" s="11"/>
      <c r="D130" s="7" t="s">
        <v>28</v>
      </c>
      <c r="E130" s="396" t="s">
        <v>95</v>
      </c>
      <c r="F130" s="395">
        <v>130</v>
      </c>
      <c r="G130" s="398">
        <v>14</v>
      </c>
      <c r="H130" s="398">
        <v>16</v>
      </c>
      <c r="I130" s="399">
        <v>15</v>
      </c>
      <c r="J130" s="400">
        <v>263</v>
      </c>
      <c r="K130" s="397">
        <v>273</v>
      </c>
      <c r="L130" s="42">
        <v>56</v>
      </c>
    </row>
    <row r="131" spans="1:12" ht="15" x14ac:dyDescent="0.25">
      <c r="A131" s="14"/>
      <c r="B131" s="15"/>
      <c r="C131" s="11"/>
      <c r="D131" s="7" t="s">
        <v>29</v>
      </c>
      <c r="E131" s="396" t="s">
        <v>96</v>
      </c>
      <c r="F131" s="395">
        <v>180</v>
      </c>
      <c r="G131" s="398">
        <v>6</v>
      </c>
      <c r="H131" s="398">
        <v>17</v>
      </c>
      <c r="I131" s="399">
        <v>17</v>
      </c>
      <c r="J131" s="400">
        <v>170</v>
      </c>
      <c r="K131" s="397">
        <v>302</v>
      </c>
      <c r="L131" s="42">
        <v>6</v>
      </c>
    </row>
    <row r="132" spans="1:12" ht="15" x14ac:dyDescent="0.25">
      <c r="A132" s="14"/>
      <c r="B132" s="15"/>
      <c r="C132" s="11"/>
      <c r="D132" s="7" t="s">
        <v>67</v>
      </c>
      <c r="E132" s="396" t="s">
        <v>40</v>
      </c>
      <c r="F132" s="395">
        <v>207</v>
      </c>
      <c r="G132" s="398">
        <v>0</v>
      </c>
      <c r="H132" s="398">
        <v>0</v>
      </c>
      <c r="I132" s="399">
        <v>15</v>
      </c>
      <c r="J132" s="400">
        <v>62</v>
      </c>
      <c r="K132" s="397">
        <v>377</v>
      </c>
      <c r="L132" s="42">
        <v>2.8</v>
      </c>
    </row>
    <row r="133" spans="1:12" ht="15" x14ac:dyDescent="0.25">
      <c r="A133" s="14"/>
      <c r="B133" s="15"/>
      <c r="C133" s="11"/>
      <c r="D133" s="358" t="s">
        <v>31</v>
      </c>
      <c r="E133" s="241" t="s">
        <v>41</v>
      </c>
      <c r="F133" s="240">
        <v>30</v>
      </c>
      <c r="G133" s="242">
        <v>1.32</v>
      </c>
      <c r="H133" s="242">
        <v>0.12</v>
      </c>
      <c r="I133" s="243">
        <v>9.84</v>
      </c>
      <c r="J133" s="244">
        <v>46.64</v>
      </c>
      <c r="K133" s="245">
        <v>573</v>
      </c>
      <c r="L133" s="42">
        <v>1.1399999999999999</v>
      </c>
    </row>
    <row r="134" spans="1:12" ht="15" x14ac:dyDescent="0.25">
      <c r="A134" s="14"/>
      <c r="B134" s="15"/>
      <c r="C134" s="11"/>
      <c r="D134" s="7"/>
      <c r="E134" s="241"/>
      <c r="F134" s="240"/>
      <c r="G134" s="242"/>
      <c r="H134" s="242"/>
      <c r="I134" s="243"/>
      <c r="J134" s="244"/>
      <c r="K134" s="245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857</v>
      </c>
      <c r="G137" s="19">
        <f t="shared" ref="G137:J137" si="61">SUM(G128:G136)</f>
        <v>23.32</v>
      </c>
      <c r="H137" s="19">
        <f t="shared" si="61"/>
        <v>42.12</v>
      </c>
      <c r="I137" s="19">
        <f t="shared" si="61"/>
        <v>71.84</v>
      </c>
      <c r="J137" s="19">
        <f t="shared" si="61"/>
        <v>695.64</v>
      </c>
      <c r="K137" s="25"/>
      <c r="L137" s="19">
        <f t="shared" ref="L137" si="62">SUM(L128:L136)</f>
        <v>77.94</v>
      </c>
    </row>
    <row r="138" spans="1:12" ht="15.75" thickBot="1" x14ac:dyDescent="0.25">
      <c r="A138" s="33">
        <f>A120</f>
        <v>2</v>
      </c>
      <c r="B138" s="33">
        <f>B120</f>
        <v>2</v>
      </c>
      <c r="C138" s="449" t="s">
        <v>4</v>
      </c>
      <c r="D138" s="450"/>
      <c r="E138" s="31"/>
      <c r="F138" s="32">
        <f>F127+F137</f>
        <v>1474</v>
      </c>
      <c r="G138" s="32">
        <f>G127+G137</f>
        <v>47.1</v>
      </c>
      <c r="H138" s="32">
        <f>H127+H137</f>
        <v>65.97999999999999</v>
      </c>
      <c r="I138" s="32">
        <f>I127+I137</f>
        <v>124.87</v>
      </c>
      <c r="J138" s="32">
        <f>J127+J137</f>
        <v>1218.1999999999998</v>
      </c>
      <c r="K138" s="32"/>
      <c r="L138" s="32">
        <f>L127+L137</f>
        <v>184.79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403" t="s">
        <v>97</v>
      </c>
      <c r="F139" s="401">
        <v>250</v>
      </c>
      <c r="G139" s="407">
        <v>19</v>
      </c>
      <c r="H139" s="407">
        <v>20</v>
      </c>
      <c r="I139" s="409">
        <v>44</v>
      </c>
      <c r="J139" s="405">
        <v>579</v>
      </c>
      <c r="K139" s="252" t="s">
        <v>61</v>
      </c>
      <c r="L139" s="39">
        <v>47</v>
      </c>
    </row>
    <row r="140" spans="1:12" ht="15" x14ac:dyDescent="0.25">
      <c r="A140" s="23"/>
      <c r="B140" s="15"/>
      <c r="C140" s="11"/>
      <c r="D140" s="6"/>
      <c r="E140" s="404" t="s">
        <v>98</v>
      </c>
      <c r="F140" s="402">
        <v>60</v>
      </c>
      <c r="G140" s="408">
        <v>1</v>
      </c>
      <c r="H140" s="408">
        <v>1</v>
      </c>
      <c r="I140" s="410">
        <v>4</v>
      </c>
      <c r="J140" s="406">
        <v>12</v>
      </c>
      <c r="K140" s="252"/>
      <c r="L140" s="42">
        <v>4</v>
      </c>
    </row>
    <row r="141" spans="1:12" ht="15" x14ac:dyDescent="0.25">
      <c r="A141" s="23"/>
      <c r="B141" s="15"/>
      <c r="C141" s="11"/>
      <c r="D141" s="7" t="s">
        <v>22</v>
      </c>
      <c r="E141" s="247" t="s">
        <v>55</v>
      </c>
      <c r="F141" s="246">
        <v>200</v>
      </c>
      <c r="G141" s="248">
        <v>0.13</v>
      </c>
      <c r="H141" s="248">
        <v>0.02</v>
      </c>
      <c r="I141" s="249">
        <v>15.2</v>
      </c>
      <c r="J141" s="250">
        <v>62</v>
      </c>
      <c r="K141" s="251">
        <v>377</v>
      </c>
      <c r="L141" s="42">
        <v>1.4</v>
      </c>
    </row>
    <row r="142" spans="1:12" ht="15.75" customHeight="1" x14ac:dyDescent="0.25">
      <c r="A142" s="23"/>
      <c r="B142" s="15"/>
      <c r="C142" s="11"/>
      <c r="D142" s="7" t="s">
        <v>23</v>
      </c>
      <c r="E142" s="247" t="s">
        <v>41</v>
      </c>
      <c r="F142" s="246">
        <v>30</v>
      </c>
      <c r="G142" s="248">
        <v>1.98</v>
      </c>
      <c r="H142" s="248">
        <v>0.2</v>
      </c>
      <c r="I142" s="249">
        <v>14.01</v>
      </c>
      <c r="J142" s="250">
        <v>67.319999999999993</v>
      </c>
      <c r="K142" s="251">
        <v>573</v>
      </c>
      <c r="L142" s="42">
        <v>1.71</v>
      </c>
    </row>
    <row r="143" spans="1:12" ht="15" x14ac:dyDescent="0.25">
      <c r="A143" s="23"/>
      <c r="B143" s="15"/>
      <c r="C143" s="11"/>
      <c r="D143" s="7" t="s">
        <v>24</v>
      </c>
      <c r="E143" s="247"/>
      <c r="F143" s="246"/>
      <c r="G143" s="248"/>
      <c r="H143" s="248"/>
      <c r="I143" s="249"/>
      <c r="J143" s="250"/>
      <c r="K143" s="251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63">SUM(G139:G145)</f>
        <v>22.11</v>
      </c>
      <c r="H146" s="19">
        <f t="shared" si="63"/>
        <v>21.22</v>
      </c>
      <c r="I146" s="19">
        <f t="shared" si="63"/>
        <v>77.210000000000008</v>
      </c>
      <c r="J146" s="19">
        <f t="shared" si="63"/>
        <v>720.31999999999994</v>
      </c>
      <c r="K146" s="25"/>
      <c r="L146" s="19">
        <f t="shared" ref="L146" si="64">SUM(L139:L145)</f>
        <v>54.11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2" t="s">
        <v>52</v>
      </c>
      <c r="F147" s="411">
        <v>60</v>
      </c>
      <c r="G147" s="413">
        <v>1</v>
      </c>
      <c r="H147" s="413">
        <v>4</v>
      </c>
      <c r="I147" s="414">
        <v>9</v>
      </c>
      <c r="J147" s="415">
        <v>78</v>
      </c>
      <c r="K147" s="416">
        <v>75</v>
      </c>
      <c r="L147" s="42">
        <v>4</v>
      </c>
    </row>
    <row r="148" spans="1:12" ht="15" x14ac:dyDescent="0.25">
      <c r="A148" s="23"/>
      <c r="B148" s="15"/>
      <c r="C148" s="11"/>
      <c r="D148" s="7" t="s">
        <v>27</v>
      </c>
      <c r="E148" s="412" t="s">
        <v>94</v>
      </c>
      <c r="F148" s="411">
        <v>250</v>
      </c>
      <c r="G148" s="413">
        <v>1</v>
      </c>
      <c r="H148" s="413">
        <v>5</v>
      </c>
      <c r="I148" s="414">
        <v>6</v>
      </c>
      <c r="J148" s="415">
        <v>76</v>
      </c>
      <c r="K148" s="416">
        <v>98</v>
      </c>
      <c r="L148" s="42">
        <v>8</v>
      </c>
    </row>
    <row r="149" spans="1:12" ht="30" x14ac:dyDescent="0.25">
      <c r="A149" s="23"/>
      <c r="B149" s="15"/>
      <c r="C149" s="11"/>
      <c r="D149" s="7" t="s">
        <v>28</v>
      </c>
      <c r="E149" s="412" t="s">
        <v>95</v>
      </c>
      <c r="F149" s="411">
        <v>130</v>
      </c>
      <c r="G149" s="413">
        <v>14</v>
      </c>
      <c r="H149" s="413">
        <v>16</v>
      </c>
      <c r="I149" s="414">
        <v>15</v>
      </c>
      <c r="J149" s="415">
        <v>263</v>
      </c>
      <c r="K149" s="416">
        <v>273</v>
      </c>
      <c r="L149" s="42">
        <v>56</v>
      </c>
    </row>
    <row r="150" spans="1:12" ht="15" x14ac:dyDescent="0.25">
      <c r="A150" s="23"/>
      <c r="B150" s="15"/>
      <c r="C150" s="11"/>
      <c r="D150" s="7" t="s">
        <v>29</v>
      </c>
      <c r="E150" s="412" t="s">
        <v>96</v>
      </c>
      <c r="F150" s="411">
        <v>180</v>
      </c>
      <c r="G150" s="413">
        <v>6</v>
      </c>
      <c r="H150" s="413">
        <v>17</v>
      </c>
      <c r="I150" s="414">
        <v>17</v>
      </c>
      <c r="J150" s="415">
        <v>170</v>
      </c>
      <c r="K150" s="416">
        <v>302</v>
      </c>
      <c r="L150" s="42">
        <v>6</v>
      </c>
    </row>
    <row r="151" spans="1:12" ht="15" x14ac:dyDescent="0.25">
      <c r="A151" s="23"/>
      <c r="B151" s="15"/>
      <c r="C151" s="11"/>
      <c r="D151" s="7" t="s">
        <v>67</v>
      </c>
      <c r="E151" s="412" t="s">
        <v>40</v>
      </c>
      <c r="F151" s="411">
        <v>207</v>
      </c>
      <c r="G151" s="413">
        <v>0</v>
      </c>
      <c r="H151" s="413">
        <v>0</v>
      </c>
      <c r="I151" s="414">
        <v>15</v>
      </c>
      <c r="J151" s="415">
        <v>62</v>
      </c>
      <c r="K151" s="416">
        <v>377</v>
      </c>
      <c r="L151" s="42">
        <v>2.8</v>
      </c>
    </row>
    <row r="152" spans="1:12" ht="15" x14ac:dyDescent="0.25">
      <c r="A152" s="23"/>
      <c r="B152" s="15"/>
      <c r="C152" s="11"/>
      <c r="D152" s="7" t="s">
        <v>31</v>
      </c>
      <c r="E152" s="254" t="s">
        <v>41</v>
      </c>
      <c r="F152" s="253">
        <v>30</v>
      </c>
      <c r="G152" s="255">
        <v>1.32</v>
      </c>
      <c r="H152" s="255">
        <v>0.12</v>
      </c>
      <c r="I152" s="256">
        <v>9.84</v>
      </c>
      <c r="J152" s="257">
        <v>46.64</v>
      </c>
      <c r="K152" s="258">
        <v>573</v>
      </c>
      <c r="L152" s="42">
        <v>1.1399999999999999</v>
      </c>
    </row>
    <row r="153" spans="1:12" ht="15" x14ac:dyDescent="0.25">
      <c r="A153" s="23"/>
      <c r="B153" s="15"/>
      <c r="C153" s="11"/>
      <c r="D153" s="7" t="s">
        <v>32</v>
      </c>
      <c r="E153" s="254"/>
      <c r="F153" s="253"/>
      <c r="G153" s="255"/>
      <c r="H153" s="255"/>
      <c r="I153" s="256"/>
      <c r="J153" s="257"/>
      <c r="K153" s="258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857</v>
      </c>
      <c r="G156" s="19">
        <f t="shared" ref="G156:J156" si="65">SUM(G147:G155)</f>
        <v>23.32</v>
      </c>
      <c r="H156" s="19">
        <f t="shared" si="65"/>
        <v>42.12</v>
      </c>
      <c r="I156" s="19">
        <f t="shared" si="65"/>
        <v>71.84</v>
      </c>
      <c r="J156" s="19">
        <f t="shared" si="65"/>
        <v>695.64</v>
      </c>
      <c r="K156" s="25"/>
      <c r="L156" s="19">
        <f t="shared" ref="L156" si="66">SUM(L147:L155)</f>
        <v>77.94</v>
      </c>
    </row>
    <row r="157" spans="1:12" ht="15.75" thickBot="1" x14ac:dyDescent="0.25">
      <c r="A157" s="29">
        <f>A139</f>
        <v>2</v>
      </c>
      <c r="B157" s="30">
        <f>B139</f>
        <v>3</v>
      </c>
      <c r="C157" s="449" t="s">
        <v>4</v>
      </c>
      <c r="D157" s="450"/>
      <c r="E157" s="31"/>
      <c r="F157" s="32">
        <f>F146+F156</f>
        <v>1397</v>
      </c>
      <c r="G157" s="32">
        <f t="shared" ref="G157" si="67">G146+G156</f>
        <v>45.43</v>
      </c>
      <c r="H157" s="32">
        <f t="shared" ref="H157" si="68">H146+H156</f>
        <v>63.339999999999996</v>
      </c>
      <c r="I157" s="32">
        <f t="shared" ref="I157" si="69">I146+I156</f>
        <v>149.05000000000001</v>
      </c>
      <c r="J157" s="32">
        <f t="shared" ref="J157:L157" si="70">J146+J156</f>
        <v>1415.96</v>
      </c>
      <c r="K157" s="32"/>
      <c r="L157" s="32">
        <f t="shared" si="70"/>
        <v>132.05000000000001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259" t="s">
        <v>70</v>
      </c>
      <c r="F158" s="314">
        <v>270</v>
      </c>
      <c r="G158" s="265">
        <v>27</v>
      </c>
      <c r="H158" s="265">
        <v>10</v>
      </c>
      <c r="I158" s="266">
        <v>44</v>
      </c>
      <c r="J158" s="271">
        <v>397</v>
      </c>
      <c r="K158" s="274">
        <v>265</v>
      </c>
      <c r="L158" s="39">
        <v>122</v>
      </c>
    </row>
    <row r="159" spans="1:12" ht="15" x14ac:dyDescent="0.25">
      <c r="A159" s="23"/>
      <c r="B159" s="15"/>
      <c r="C159" s="11"/>
      <c r="D159" s="6"/>
      <c r="E159" s="41"/>
      <c r="F159" s="315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260" t="s">
        <v>71</v>
      </c>
      <c r="F160" s="316">
        <v>200</v>
      </c>
      <c r="G160" s="267">
        <v>1</v>
      </c>
      <c r="H160" s="267">
        <v>0</v>
      </c>
      <c r="I160" s="268">
        <v>20</v>
      </c>
      <c r="J160" s="272">
        <v>84</v>
      </c>
      <c r="K160" s="275">
        <v>389</v>
      </c>
      <c r="L160" s="42">
        <v>19.2</v>
      </c>
    </row>
    <row r="161" spans="1:12" ht="15" x14ac:dyDescent="0.25">
      <c r="A161" s="23"/>
      <c r="B161" s="15"/>
      <c r="C161" s="11"/>
      <c r="D161" s="7" t="s">
        <v>23</v>
      </c>
      <c r="E161" s="260" t="s">
        <v>41</v>
      </c>
      <c r="F161" s="316">
        <v>30</v>
      </c>
      <c r="G161" s="267">
        <v>1.98</v>
      </c>
      <c r="H161" s="267">
        <v>0.2</v>
      </c>
      <c r="I161" s="268">
        <v>14.02</v>
      </c>
      <c r="J161" s="272">
        <v>67.319999999999993</v>
      </c>
      <c r="K161" s="275">
        <v>573</v>
      </c>
      <c r="L161" s="42">
        <v>1.71</v>
      </c>
    </row>
    <row r="162" spans="1:12" ht="16.149999999999999" customHeight="1" x14ac:dyDescent="0.25">
      <c r="A162" s="23"/>
      <c r="B162" s="15"/>
      <c r="C162" s="11"/>
      <c r="D162" s="7" t="s">
        <v>24</v>
      </c>
      <c r="E162" s="318" t="s">
        <v>72</v>
      </c>
      <c r="F162" s="317">
        <v>200</v>
      </c>
      <c r="G162" s="42">
        <v>1</v>
      </c>
      <c r="H162" s="42">
        <v>1</v>
      </c>
      <c r="I162" s="42">
        <v>19</v>
      </c>
      <c r="J162" s="42">
        <v>94</v>
      </c>
      <c r="K162" s="43">
        <v>338</v>
      </c>
      <c r="L162" s="42">
        <v>13.8</v>
      </c>
    </row>
    <row r="163" spans="1:12" ht="15" x14ac:dyDescent="0.25">
      <c r="A163" s="23"/>
      <c r="B163" s="15"/>
      <c r="C163" s="11"/>
      <c r="D163" s="6"/>
      <c r="E163" s="262"/>
      <c r="F163" s="261"/>
      <c r="G163" s="269"/>
      <c r="H163" s="269"/>
      <c r="I163" s="270"/>
      <c r="J163" s="273"/>
      <c r="K163" s="276"/>
      <c r="L163" s="42"/>
    </row>
    <row r="164" spans="1:12" ht="15" x14ac:dyDescent="0.25">
      <c r="A164" s="23"/>
      <c r="B164" s="15"/>
      <c r="C164" s="11"/>
      <c r="D164" s="6"/>
      <c r="E164" s="264"/>
      <c r="F164" s="263"/>
      <c r="G164" s="269"/>
      <c r="H164" s="269"/>
      <c r="I164" s="270"/>
      <c r="J164" s="273"/>
      <c r="K164" s="276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71">SUM(G158:G164)</f>
        <v>30.98</v>
      </c>
      <c r="H165" s="19">
        <f t="shared" si="71"/>
        <v>11.2</v>
      </c>
      <c r="I165" s="19">
        <f t="shared" si="71"/>
        <v>97.02</v>
      </c>
      <c r="J165" s="19">
        <f t="shared" si="71"/>
        <v>642.31999999999994</v>
      </c>
      <c r="K165" s="25"/>
      <c r="L165" s="19">
        <f t="shared" ref="L165" si="72">SUM(L158:L164)</f>
        <v>156.71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280"/>
      <c r="F166" s="278"/>
      <c r="G166" s="281"/>
      <c r="H166" s="281"/>
      <c r="I166" s="282"/>
      <c r="J166" s="284"/>
      <c r="K166" s="286"/>
      <c r="L166" s="42"/>
    </row>
    <row r="167" spans="1:12" ht="15" x14ac:dyDescent="0.25">
      <c r="A167" s="23"/>
      <c r="B167" s="15"/>
      <c r="C167" s="11"/>
      <c r="D167" s="7" t="s">
        <v>27</v>
      </c>
      <c r="E167" s="320" t="s">
        <v>51</v>
      </c>
      <c r="F167" s="319">
        <v>250</v>
      </c>
      <c r="G167" s="321">
        <v>5</v>
      </c>
      <c r="H167" s="321">
        <v>5</v>
      </c>
      <c r="I167" s="322">
        <v>17</v>
      </c>
      <c r="J167" s="283">
        <v>148</v>
      </c>
      <c r="K167" s="285">
        <v>102</v>
      </c>
      <c r="L167" s="42">
        <v>7</v>
      </c>
    </row>
    <row r="168" spans="1:12" ht="15" x14ac:dyDescent="0.25">
      <c r="A168" s="23"/>
      <c r="B168" s="15"/>
      <c r="C168" s="11"/>
      <c r="D168" s="7" t="s">
        <v>28</v>
      </c>
      <c r="E168" s="320" t="s">
        <v>73</v>
      </c>
      <c r="F168" s="319">
        <v>110</v>
      </c>
      <c r="G168" s="321">
        <v>8</v>
      </c>
      <c r="H168" s="321">
        <v>7</v>
      </c>
      <c r="I168" s="322">
        <v>12</v>
      </c>
      <c r="J168" s="283">
        <v>145</v>
      </c>
      <c r="K168" s="285">
        <v>232</v>
      </c>
      <c r="L168" s="42">
        <v>37</v>
      </c>
    </row>
    <row r="169" spans="1:12" ht="15" x14ac:dyDescent="0.25">
      <c r="A169" s="23"/>
      <c r="B169" s="15"/>
      <c r="C169" s="11"/>
      <c r="D169" s="7" t="s">
        <v>29</v>
      </c>
      <c r="E169" s="320" t="s">
        <v>74</v>
      </c>
      <c r="F169" s="319">
        <v>180</v>
      </c>
      <c r="G169" s="321">
        <v>7</v>
      </c>
      <c r="H169" s="321">
        <v>7</v>
      </c>
      <c r="I169" s="322">
        <v>38</v>
      </c>
      <c r="J169" s="283">
        <v>246</v>
      </c>
      <c r="K169" s="285">
        <v>203</v>
      </c>
      <c r="L169" s="42">
        <v>8</v>
      </c>
    </row>
    <row r="170" spans="1:12" ht="15" x14ac:dyDescent="0.25">
      <c r="A170" s="23"/>
      <c r="B170" s="15"/>
      <c r="C170" s="11"/>
      <c r="D170" s="7" t="s">
        <v>67</v>
      </c>
      <c r="E170" s="320" t="s">
        <v>55</v>
      </c>
      <c r="F170" s="319">
        <v>200</v>
      </c>
      <c r="G170" s="321">
        <v>0.13</v>
      </c>
      <c r="H170" s="321">
        <v>0.05</v>
      </c>
      <c r="I170" s="322">
        <v>15</v>
      </c>
      <c r="J170" s="283">
        <v>62</v>
      </c>
      <c r="K170" s="285">
        <v>377</v>
      </c>
      <c r="L170" s="42">
        <v>1.6</v>
      </c>
    </row>
    <row r="171" spans="1:12" ht="15" x14ac:dyDescent="0.25">
      <c r="A171" s="23"/>
      <c r="B171" s="15"/>
      <c r="C171" s="11"/>
      <c r="D171" s="7" t="s">
        <v>31</v>
      </c>
      <c r="E171" s="279" t="s">
        <v>41</v>
      </c>
      <c r="F171" s="277">
        <v>40</v>
      </c>
      <c r="G171" s="321">
        <v>1.32</v>
      </c>
      <c r="H171" s="321">
        <v>0.16</v>
      </c>
      <c r="I171" s="322">
        <v>9.84</v>
      </c>
      <c r="J171" s="283">
        <v>47</v>
      </c>
      <c r="K171" s="285">
        <v>573</v>
      </c>
      <c r="L171" s="42">
        <v>2.2799999999999998</v>
      </c>
    </row>
    <row r="172" spans="1:12" ht="15" x14ac:dyDescent="0.25">
      <c r="A172" s="23"/>
      <c r="B172" s="15"/>
      <c r="C172" s="11"/>
      <c r="D172" s="7" t="s">
        <v>32</v>
      </c>
      <c r="E172" s="279" t="s">
        <v>47</v>
      </c>
      <c r="F172" s="277">
        <v>30</v>
      </c>
      <c r="G172" s="321">
        <v>1.98</v>
      </c>
      <c r="H172" s="321">
        <v>0.36</v>
      </c>
      <c r="I172" s="322">
        <v>14</v>
      </c>
      <c r="J172" s="283">
        <v>67</v>
      </c>
      <c r="K172" s="285">
        <v>575</v>
      </c>
      <c r="L172" s="42">
        <v>1.71</v>
      </c>
    </row>
    <row r="173" spans="1:12" ht="15" x14ac:dyDescent="0.25">
      <c r="A173" s="23"/>
      <c r="B173" s="15"/>
      <c r="C173" s="11"/>
      <c r="D173" s="6"/>
      <c r="E173" s="41" t="s">
        <v>64</v>
      </c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73">SUM(G166:G174)</f>
        <v>23.43</v>
      </c>
      <c r="H175" s="19">
        <f t="shared" si="73"/>
        <v>19.57</v>
      </c>
      <c r="I175" s="19">
        <f t="shared" si="73"/>
        <v>105.84</v>
      </c>
      <c r="J175" s="19">
        <f t="shared" si="73"/>
        <v>715</v>
      </c>
      <c r="K175" s="25"/>
      <c r="L175" s="19">
        <f t="shared" ref="L175" si="74">SUM(L166:L174)</f>
        <v>57.59</v>
      </c>
    </row>
    <row r="176" spans="1:12" ht="15.75" thickBot="1" x14ac:dyDescent="0.25">
      <c r="A176" s="29">
        <f>A158</f>
        <v>2</v>
      </c>
      <c r="B176" s="30">
        <f>B158</f>
        <v>4</v>
      </c>
      <c r="C176" s="449" t="s">
        <v>4</v>
      </c>
      <c r="D176" s="450"/>
      <c r="E176" s="31"/>
      <c r="F176" s="32">
        <f>F165+F175</f>
        <v>1510</v>
      </c>
      <c r="G176" s="32">
        <f t="shared" ref="G176" si="75">G165+G175</f>
        <v>54.41</v>
      </c>
      <c r="H176" s="32">
        <f t="shared" ref="H176" si="76">H165+H175</f>
        <v>30.77</v>
      </c>
      <c r="I176" s="32">
        <f t="shared" ref="I176" si="77">I165+I175</f>
        <v>202.86</v>
      </c>
      <c r="J176" s="32">
        <f t="shared" ref="J176:L176" si="78">J165+J175</f>
        <v>1357.32</v>
      </c>
      <c r="K176" s="32"/>
      <c r="L176" s="32">
        <f t="shared" si="78"/>
        <v>214.3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420" t="s">
        <v>99</v>
      </c>
      <c r="F177" s="419">
        <v>270</v>
      </c>
      <c r="G177" s="443">
        <v>15</v>
      </c>
      <c r="H177" s="443">
        <v>15</v>
      </c>
      <c r="I177" s="445">
        <v>42</v>
      </c>
      <c r="J177" s="443">
        <v>500</v>
      </c>
      <c r="K177" s="440">
        <v>289</v>
      </c>
      <c r="L177" s="39">
        <v>51</v>
      </c>
    </row>
    <row r="178" spans="1:12" ht="15" x14ac:dyDescent="0.25">
      <c r="A178" s="23"/>
      <c r="B178" s="15"/>
      <c r="C178" s="11"/>
      <c r="D178" s="6" t="s">
        <v>26</v>
      </c>
      <c r="E178" s="312" t="s">
        <v>52</v>
      </c>
      <c r="F178" s="294">
        <v>60</v>
      </c>
      <c r="G178" s="442">
        <v>1</v>
      </c>
      <c r="H178" s="442">
        <v>0</v>
      </c>
      <c r="I178" s="444">
        <v>14</v>
      </c>
      <c r="J178" s="442">
        <v>111</v>
      </c>
      <c r="K178" s="441">
        <v>75</v>
      </c>
      <c r="L178" s="42">
        <v>4</v>
      </c>
    </row>
    <row r="179" spans="1:12" ht="15" x14ac:dyDescent="0.25">
      <c r="A179" s="23"/>
      <c r="B179" s="15"/>
      <c r="C179" s="11"/>
      <c r="D179" s="7" t="s">
        <v>22</v>
      </c>
      <c r="E179" s="311" t="s">
        <v>40</v>
      </c>
      <c r="F179" s="287">
        <v>207</v>
      </c>
      <c r="G179" s="443">
        <v>0</v>
      </c>
      <c r="H179" s="443">
        <v>0</v>
      </c>
      <c r="I179" s="445">
        <v>15</v>
      </c>
      <c r="J179" s="443">
        <v>62</v>
      </c>
      <c r="K179" s="440">
        <v>377</v>
      </c>
      <c r="L179" s="42">
        <v>2.6</v>
      </c>
    </row>
    <row r="180" spans="1:12" ht="15" x14ac:dyDescent="0.25">
      <c r="A180" s="23"/>
      <c r="B180" s="15"/>
      <c r="C180" s="11"/>
      <c r="D180" s="7" t="s">
        <v>23</v>
      </c>
      <c r="E180" s="289" t="s">
        <v>41</v>
      </c>
      <c r="F180" s="288">
        <v>20</v>
      </c>
      <c r="G180" s="443">
        <v>1</v>
      </c>
      <c r="H180" s="443">
        <v>0</v>
      </c>
      <c r="I180" s="445">
        <v>10</v>
      </c>
      <c r="J180" s="443">
        <v>47</v>
      </c>
      <c r="K180" s="440">
        <v>573</v>
      </c>
      <c r="L180" s="42">
        <v>1.1399999999999999</v>
      </c>
    </row>
    <row r="181" spans="1:12" ht="15" x14ac:dyDescent="0.25">
      <c r="A181" s="23"/>
      <c r="B181" s="15"/>
      <c r="C181" s="11"/>
      <c r="D181" s="7" t="s">
        <v>24</v>
      </c>
      <c r="E181" s="291"/>
      <c r="F181" s="290"/>
      <c r="G181" s="298"/>
      <c r="H181" s="298"/>
      <c r="I181" s="299"/>
      <c r="J181" s="302">
        <v>67</v>
      </c>
      <c r="K181" s="305">
        <v>575</v>
      </c>
      <c r="L181" s="42">
        <v>1.71</v>
      </c>
    </row>
    <row r="182" spans="1:12" ht="15" x14ac:dyDescent="0.25">
      <c r="A182" s="23"/>
      <c r="B182" s="15"/>
      <c r="C182" s="11"/>
      <c r="D182" s="6"/>
      <c r="E182" s="418" t="s">
        <v>47</v>
      </c>
      <c r="F182" s="417">
        <v>30</v>
      </c>
      <c r="G182" s="300">
        <v>2</v>
      </c>
      <c r="H182" s="300">
        <v>0</v>
      </c>
      <c r="I182" s="301">
        <v>14</v>
      </c>
      <c r="J182" s="303"/>
      <c r="K182" s="306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587</v>
      </c>
      <c r="G184" s="19">
        <f t="shared" ref="G184:J184" si="79">SUM(G177:G183)</f>
        <v>19</v>
      </c>
      <c r="H184" s="19">
        <f t="shared" si="79"/>
        <v>15</v>
      </c>
      <c r="I184" s="19">
        <f t="shared" si="79"/>
        <v>95</v>
      </c>
      <c r="J184" s="19">
        <f t="shared" si="79"/>
        <v>787</v>
      </c>
      <c r="K184" s="25"/>
      <c r="L184" s="19">
        <f t="shared" ref="L184" si="80">SUM(L177:L183)</f>
        <v>60.45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4" t="s">
        <v>76</v>
      </c>
      <c r="F185" s="422">
        <v>60</v>
      </c>
      <c r="G185" s="428">
        <v>0</v>
      </c>
      <c r="H185" s="428">
        <v>0</v>
      </c>
      <c r="I185" s="430">
        <v>1</v>
      </c>
      <c r="J185" s="434">
        <v>6</v>
      </c>
      <c r="K185" s="437">
        <v>71</v>
      </c>
      <c r="L185" s="42">
        <v>6</v>
      </c>
    </row>
    <row r="186" spans="1:12" ht="15" x14ac:dyDescent="0.25">
      <c r="A186" s="23"/>
      <c r="B186" s="15"/>
      <c r="C186" s="11"/>
      <c r="D186" s="7" t="s">
        <v>27</v>
      </c>
      <c r="E186" s="423" t="s">
        <v>54</v>
      </c>
      <c r="F186" s="421">
        <v>250</v>
      </c>
      <c r="G186" s="427">
        <v>2</v>
      </c>
      <c r="H186" s="427">
        <v>5</v>
      </c>
      <c r="I186" s="429">
        <v>8</v>
      </c>
      <c r="J186" s="433">
        <v>190</v>
      </c>
      <c r="K186" s="436">
        <v>88</v>
      </c>
      <c r="L186" s="42">
        <v>7</v>
      </c>
    </row>
    <row r="187" spans="1:12" ht="15" x14ac:dyDescent="0.25">
      <c r="A187" s="23"/>
      <c r="B187" s="15"/>
      <c r="C187" s="11"/>
      <c r="D187" s="7" t="s">
        <v>28</v>
      </c>
      <c r="E187" s="423" t="s">
        <v>100</v>
      </c>
      <c r="F187" s="421">
        <v>270</v>
      </c>
      <c r="G187" s="427">
        <v>22</v>
      </c>
      <c r="H187" s="427">
        <v>11</v>
      </c>
      <c r="I187" s="429">
        <v>44</v>
      </c>
      <c r="J187" s="433">
        <v>358</v>
      </c>
      <c r="K187" s="436">
        <v>291</v>
      </c>
      <c r="L187" s="42">
        <v>56</v>
      </c>
    </row>
    <row r="188" spans="1:12" ht="15" x14ac:dyDescent="0.25">
      <c r="A188" s="23"/>
      <c r="B188" s="15"/>
      <c r="C188" s="11"/>
      <c r="D188" s="7" t="s">
        <v>29</v>
      </c>
      <c r="E188" s="423"/>
      <c r="F188" s="421"/>
      <c r="G188" s="310"/>
      <c r="H188" s="310"/>
      <c r="I188" s="309"/>
      <c r="J188" s="310"/>
      <c r="K188" s="313"/>
      <c r="L188" s="42"/>
    </row>
    <row r="189" spans="1:12" ht="15" x14ac:dyDescent="0.25">
      <c r="A189" s="23"/>
      <c r="B189" s="15"/>
      <c r="C189" s="11"/>
      <c r="D189" s="7" t="s">
        <v>67</v>
      </c>
      <c r="E189" s="423" t="s">
        <v>71</v>
      </c>
      <c r="F189" s="421">
        <v>200</v>
      </c>
      <c r="G189" s="431">
        <v>1</v>
      </c>
      <c r="H189" s="431">
        <v>0</v>
      </c>
      <c r="I189" s="432">
        <v>20</v>
      </c>
      <c r="J189" s="435">
        <v>84</v>
      </c>
      <c r="K189" s="438">
        <v>389</v>
      </c>
      <c r="L189" s="42">
        <v>18</v>
      </c>
    </row>
    <row r="190" spans="1:12" ht="15" x14ac:dyDescent="0.25">
      <c r="A190" s="23"/>
      <c r="B190" s="15"/>
      <c r="C190" s="11"/>
      <c r="D190" s="7" t="s">
        <v>31</v>
      </c>
      <c r="E190" s="426" t="s">
        <v>41</v>
      </c>
      <c r="F190" s="425">
        <v>20</v>
      </c>
      <c r="G190" s="431">
        <v>1.32</v>
      </c>
      <c r="H190" s="431">
        <v>0.12</v>
      </c>
      <c r="I190" s="432">
        <v>9.84</v>
      </c>
      <c r="J190" s="435">
        <v>47</v>
      </c>
      <c r="K190" s="438">
        <v>573</v>
      </c>
      <c r="L190" s="42">
        <v>1.1399999999999999</v>
      </c>
    </row>
    <row r="191" spans="1:12" ht="15" x14ac:dyDescent="0.25">
      <c r="A191" s="23"/>
      <c r="B191" s="15"/>
      <c r="C191" s="11"/>
      <c r="D191" s="7" t="s">
        <v>32</v>
      </c>
      <c r="E191" s="293" t="s">
        <v>47</v>
      </c>
      <c r="F191" s="292">
        <v>30</v>
      </c>
      <c r="G191" s="431">
        <v>1.98</v>
      </c>
      <c r="H191" s="431">
        <v>0.2</v>
      </c>
      <c r="I191" s="432">
        <v>14.01</v>
      </c>
      <c r="J191" s="435">
        <v>67</v>
      </c>
      <c r="K191" s="438">
        <v>575</v>
      </c>
      <c r="L191" s="42">
        <v>1.71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1">SUM(G185:G193)</f>
        <v>28.3</v>
      </c>
      <c r="H194" s="19">
        <f t="shared" si="81"/>
        <v>16.32</v>
      </c>
      <c r="I194" s="19">
        <f t="shared" si="81"/>
        <v>96.850000000000009</v>
      </c>
      <c r="J194" s="19">
        <f t="shared" si="81"/>
        <v>752</v>
      </c>
      <c r="K194" s="25"/>
      <c r="L194" s="19">
        <f t="shared" ref="L194" si="82">SUM(L185:L193)</f>
        <v>89.85</v>
      </c>
    </row>
    <row r="195" spans="1:12" ht="15.75" thickBot="1" x14ac:dyDescent="0.25">
      <c r="A195" s="29">
        <f>A177</f>
        <v>2</v>
      </c>
      <c r="B195" s="30">
        <f>B177</f>
        <v>5</v>
      </c>
      <c r="C195" s="449" t="s">
        <v>4</v>
      </c>
      <c r="D195" s="450"/>
      <c r="E195" s="31"/>
      <c r="F195" s="32">
        <f>F184+F194</f>
        <v>1417</v>
      </c>
      <c r="G195" s="32">
        <f t="shared" ref="G195" si="83">G184+G194</f>
        <v>47.3</v>
      </c>
      <c r="H195" s="32">
        <f t="shared" ref="H195" si="84">H184+H194</f>
        <v>31.32</v>
      </c>
      <c r="I195" s="32">
        <f t="shared" ref="I195" si="85">I184+I194</f>
        <v>191.85000000000002</v>
      </c>
      <c r="J195" s="32">
        <f t="shared" ref="J195:L195" si="86">J184+J194</f>
        <v>1539</v>
      </c>
      <c r="K195" s="32"/>
      <c r="L195" s="32">
        <f t="shared" si="86"/>
        <v>150.30000000000001</v>
      </c>
    </row>
    <row r="196" spans="1:12" ht="13.5" thickBot="1" x14ac:dyDescent="0.25">
      <c r="A196" s="27"/>
      <c r="B196" s="28"/>
      <c r="C196" s="454" t="s">
        <v>5</v>
      </c>
      <c r="D196" s="454"/>
      <c r="E196" s="454"/>
      <c r="F196" s="34">
        <f>(F24+F43+F62+F81+F100+F119+F138+F157+F176+F195)/(IF(F24=0,0,1)+IF(F43=0,0,1)+IF(F62=0,0,1)+IF(F81=0,0,1)+IF(F100=0,0,1)+IF(F119=0,0,1)+IF(F138=0,0,1)+IF(F157=0,0,1)+IF(F176=0,0,1)+IF(F195=0,0,1))</f>
        <v>1440.3</v>
      </c>
      <c r="G196" s="34">
        <f>(G24+G43+G62+G81+G100+G119+G138+G157+G176+G195)/(IF(G24=0,0,1)+IF(G43=0,0,1)+IF(G62=0,0,1)+IF(G81=0,0,1)+IF(G100=0,0,1)+IF(G119=0,0,1)+IF(G138=0,0,1)+IF(G157=0,0,1)+IF(G176=0,0,1)+IF(G195=0,0,1))</f>
        <v>45.464400000000005</v>
      </c>
      <c r="H196" s="34">
        <f>(H24+H43+H62+H81+H100+H119+H138+H157+H176+H195)/(IF(H24=0,0,1)+IF(H43=0,0,1)+IF(H62=0,0,1)+IF(H81=0,0,1)+IF(H100=0,0,1)+IF(H119=0,0,1)+IF(H138=0,0,1)+IF(H157=0,0,1)+IF(H176=0,0,1)+IF(H195=0,0,1))</f>
        <v>51.702999999999996</v>
      </c>
      <c r="I196" s="34">
        <f>(I24+I43+I62+I81+I100+I119+I138+I157+I176+I195)/(IF(I24=0,0,1)+IF(I43=0,0,1)+IF(I62=0,0,1)+IF(I81=0,0,1)+IF(I100=0,0,1)+IF(I119=0,0,1)+IF(I138=0,0,1)+IF(I157=0,0,1)+IF(I176=0,0,1)+IF(I195=0,0,1))</f>
        <v>165.43299999999999</v>
      </c>
      <c r="J196" s="34">
        <f>(J24+J43+J62+J81+J100+J119+J138+J157+J176+J195)/(IF(J24=0,0,1)+IF(J43=0,0,1)+IF(J62=0,0,1)+IF(J81=0,0,1)+IF(J100=0,0,1)+IF(J119=0,0,1)+IF(J138=0,0,1)+IF(J157=0,0,1)+IF(J176=0,0,1)+IF(J195=0,0,1))</f>
        <v>1336.9959999999999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160.59899999999999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2025-01-10T10:12:25Z</dcterms:modified>
</cp:coreProperties>
</file>